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9720" windowHeight="6540" activeTab="1"/>
  </bookViews>
  <sheets>
    <sheet name="Wykres1" sheetId="1" r:id="rId1"/>
    <sheet name="ik" sheetId="2" r:id="rId2"/>
    <sheet name="Arkusz3" sheetId="3" r:id="rId3"/>
  </sheets>
  <definedNames>
    <definedName name="_xlnm.Print_Area" localSheetId="1">'ik'!$A$1:$M$22</definedName>
  </definedNames>
  <calcPr fullCalcOnLoad="1"/>
</workbook>
</file>

<file path=xl/sharedStrings.xml><?xml version="1.0" encoding="utf-8"?>
<sst xmlns="http://schemas.openxmlformats.org/spreadsheetml/2006/main" count="34" uniqueCount="24">
  <si>
    <t>Przychody</t>
  </si>
  <si>
    <t>Razem</t>
  </si>
  <si>
    <t>Przychody z dostaw, robót i usług</t>
  </si>
  <si>
    <t>Wydatki</t>
  </si>
  <si>
    <t xml:space="preserve">Pozostałe przychody </t>
  </si>
  <si>
    <t>w tym:</t>
  </si>
  <si>
    <t>pozostałe wydatki</t>
  </si>
  <si>
    <t>wynagrodzenia</t>
  </si>
  <si>
    <t>wydatki inwestycyjne</t>
  </si>
  <si>
    <t>Fundusz obrotowy na początek roku</t>
  </si>
  <si>
    <t>Fundusz obrotowy na koniec roku</t>
  </si>
  <si>
    <t>pochodne od wynagrodz.</t>
  </si>
  <si>
    <t>Miejska i Powiatowa Biblioteka Publiczna</t>
  </si>
  <si>
    <t>Raciborskie Centrum Kultury</t>
  </si>
  <si>
    <t>Muzeum</t>
  </si>
  <si>
    <t>Dotacja</t>
  </si>
  <si>
    <t>Nazwa instytucji kultury</t>
  </si>
  <si>
    <t>plan pierwotny</t>
  </si>
  <si>
    <t>plan po zmianach</t>
  </si>
  <si>
    <t>wykonanie</t>
  </si>
  <si>
    <t>%</t>
  </si>
  <si>
    <t>Załącznik Nr 9</t>
  </si>
  <si>
    <t>do ZP Nr 122/2007</t>
  </si>
  <si>
    <t>z dnia 19 marca 2007r.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</si>
</sst>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3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9" fontId="1" fillId="0" borderId="1" xfId="17" applyFont="1" applyBorder="1" applyAlignment="1">
      <alignment vertical="center"/>
    </xf>
    <xf numFmtId="9" fontId="0" fillId="0" borderId="1" xfId="17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3" fontId="1" fillId="0" borderId="1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'ik'!$A$10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'ik'!$C$7:$M$9</c:f>
              <c:multiLvlStrCache>
                <c:ptCount val="11"/>
                <c:lvl>
                  <c:pt idx="0">
                    <c:v>Razem</c:v>
                  </c:pt>
                  <c:pt idx="1">
                    <c:v>Fundusz obrotowy na początek roku</c:v>
                  </c:pt>
                  <c:pt idx="2">
                    <c:v>Przychody z dostaw, robót i usług</c:v>
                  </c:pt>
                  <c:pt idx="3">
                    <c:v>Pozostałe przychody </c:v>
                  </c:pt>
                  <c:pt idx="4">
                    <c:v>Dotacja</c:v>
                  </c:pt>
                  <c:pt idx="5">
                    <c:v>Razem</c:v>
                  </c:pt>
                  <c:pt idx="6">
                    <c:v>wynagrodzenia</c:v>
                  </c:pt>
                  <c:pt idx="7">
                    <c:v>pochodne od wynagrodz.</c:v>
                  </c:pt>
                  <c:pt idx="8">
                    <c:v>pozostałe wydatki</c:v>
                  </c:pt>
                  <c:pt idx="9">
                    <c:v>wydatki inwestycyjne</c:v>
                  </c:pt>
                  <c:pt idx="10">
                    <c:v>Fundusz obrotowy na koniec roku</c:v>
                  </c:pt>
                </c:lvl>
                <c:lvl>
                  <c:pt idx="0">
                    <c:v>Przychody</c:v>
                  </c:pt>
                  <c:pt idx="2">
                    <c:v>w tym:</c:v>
                  </c:pt>
                  <c:pt idx="5">
                    <c:v>Wydatki</c:v>
                  </c:pt>
                  <c:pt idx="6">
                    <c:v>w tym:</c:v>
                  </c:pt>
                </c:lvl>
              </c:multiLvlStrCache>
            </c:multiLvlStrRef>
          </c:cat>
          <c:val>
            <c:numRef>
              <c:f>'ik'!$C$10:$M$10</c:f>
              <c:numCache>
                <c:ptCount val="11"/>
              </c:numCache>
            </c:numRef>
          </c:val>
        </c:ser>
        <c:ser>
          <c:idx val="1"/>
          <c:order val="1"/>
          <c:tx>
            <c:strRef>
              <c:f>'ik'!$A$11</c:f>
              <c:strCache>
                <c:ptCount val="1"/>
                <c:pt idx="0">
                  <c:v>Raciborskie Centrum Kultury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'ik'!$C$7:$M$9</c:f>
              <c:multiLvlStrCache>
                <c:ptCount val="11"/>
                <c:lvl>
                  <c:pt idx="0">
                    <c:v>Razem</c:v>
                  </c:pt>
                  <c:pt idx="1">
                    <c:v>Fundusz obrotowy na początek roku</c:v>
                  </c:pt>
                  <c:pt idx="2">
                    <c:v>Przychody z dostaw, robót i usług</c:v>
                  </c:pt>
                  <c:pt idx="3">
                    <c:v>Pozostałe przychody </c:v>
                  </c:pt>
                  <c:pt idx="4">
                    <c:v>Dotacja</c:v>
                  </c:pt>
                  <c:pt idx="5">
                    <c:v>Razem</c:v>
                  </c:pt>
                  <c:pt idx="6">
                    <c:v>wynagrodzenia</c:v>
                  </c:pt>
                  <c:pt idx="7">
                    <c:v>pochodne od wynagrodz.</c:v>
                  </c:pt>
                  <c:pt idx="8">
                    <c:v>pozostałe wydatki</c:v>
                  </c:pt>
                  <c:pt idx="9">
                    <c:v>wydatki inwestycyjne</c:v>
                  </c:pt>
                  <c:pt idx="10">
                    <c:v>Fundusz obrotowy na koniec roku</c:v>
                  </c:pt>
                </c:lvl>
                <c:lvl>
                  <c:pt idx="0">
                    <c:v>Przychody</c:v>
                  </c:pt>
                  <c:pt idx="2">
                    <c:v>w tym:</c:v>
                  </c:pt>
                  <c:pt idx="5">
                    <c:v>Wydatki</c:v>
                  </c:pt>
                  <c:pt idx="6">
                    <c:v>w tym:</c:v>
                  </c:pt>
                </c:lvl>
              </c:multiLvlStrCache>
            </c:multiLvlStrRef>
          </c:cat>
          <c:val>
            <c:numRef>
              <c:f>'ik'!$C$11:$M$11</c:f>
              <c:numCache>
                <c:ptCount val="11"/>
                <c:pt idx="0">
                  <c:v>1443030</c:v>
                </c:pt>
                <c:pt idx="2">
                  <c:v>235000</c:v>
                </c:pt>
                <c:pt idx="4">
                  <c:v>1208030</c:v>
                </c:pt>
                <c:pt idx="5">
                  <c:v>1443030</c:v>
                </c:pt>
                <c:pt idx="6">
                  <c:v>617429</c:v>
                </c:pt>
                <c:pt idx="7">
                  <c:v>121812</c:v>
                </c:pt>
                <c:pt idx="8">
                  <c:v>703789</c:v>
                </c:pt>
              </c:numCache>
            </c:numRef>
          </c:val>
        </c:ser>
        <c:ser>
          <c:idx val="2"/>
          <c:order val="2"/>
          <c:tx>
            <c:strRef>
              <c:f>'ik'!$A$15</c:f>
              <c:strCache>
                <c:ptCount val="1"/>
                <c:pt idx="0">
                  <c:v>Miejska i Powiatowa Biblioteka Publiczna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'ik'!$C$7:$M$9</c:f>
              <c:multiLvlStrCache>
                <c:ptCount val="11"/>
                <c:lvl>
                  <c:pt idx="0">
                    <c:v>Razem</c:v>
                  </c:pt>
                  <c:pt idx="1">
                    <c:v>Fundusz obrotowy na początek roku</c:v>
                  </c:pt>
                  <c:pt idx="2">
                    <c:v>Przychody z dostaw, robót i usług</c:v>
                  </c:pt>
                  <c:pt idx="3">
                    <c:v>Pozostałe przychody </c:v>
                  </c:pt>
                  <c:pt idx="4">
                    <c:v>Dotacja</c:v>
                  </c:pt>
                  <c:pt idx="5">
                    <c:v>Razem</c:v>
                  </c:pt>
                  <c:pt idx="6">
                    <c:v>wynagrodzenia</c:v>
                  </c:pt>
                  <c:pt idx="7">
                    <c:v>pochodne od wynagrodz.</c:v>
                  </c:pt>
                  <c:pt idx="8">
                    <c:v>pozostałe wydatki</c:v>
                  </c:pt>
                  <c:pt idx="9">
                    <c:v>wydatki inwestycyjne</c:v>
                  </c:pt>
                  <c:pt idx="10">
                    <c:v>Fundusz obrotowy na koniec roku</c:v>
                  </c:pt>
                </c:lvl>
                <c:lvl>
                  <c:pt idx="0">
                    <c:v>Przychody</c:v>
                  </c:pt>
                  <c:pt idx="2">
                    <c:v>w tym:</c:v>
                  </c:pt>
                  <c:pt idx="5">
                    <c:v>Wydatki</c:v>
                  </c:pt>
                  <c:pt idx="6">
                    <c:v>w tym:</c:v>
                  </c:pt>
                </c:lvl>
              </c:multiLvlStrCache>
            </c:multiLvlStrRef>
          </c:cat>
          <c:val>
            <c:numRef>
              <c:f>'ik'!$C$15:$M$15</c:f>
              <c:numCache>
                <c:ptCount val="11"/>
                <c:pt idx="0">
                  <c:v>1223202</c:v>
                </c:pt>
                <c:pt idx="1">
                  <c:v>15000</c:v>
                </c:pt>
                <c:pt idx="3">
                  <c:v>50300</c:v>
                </c:pt>
                <c:pt idx="4">
                  <c:v>1157902</c:v>
                </c:pt>
                <c:pt idx="5">
                  <c:v>1223202</c:v>
                </c:pt>
                <c:pt idx="6">
                  <c:v>730002</c:v>
                </c:pt>
                <c:pt idx="7">
                  <c:v>140760</c:v>
                </c:pt>
                <c:pt idx="8">
                  <c:v>337440</c:v>
                </c:pt>
                <c:pt idx="10">
                  <c:v>15000</c:v>
                </c:pt>
              </c:numCache>
            </c:numRef>
          </c:val>
        </c:ser>
        <c:ser>
          <c:idx val="3"/>
          <c:order val="3"/>
          <c:tx>
            <c:strRef>
              <c:f>'ik'!$A$19</c:f>
              <c:strCache>
                <c:ptCount val="1"/>
                <c:pt idx="0">
                  <c:v>Muzeum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'ik'!$C$7:$M$9</c:f>
              <c:multiLvlStrCache>
                <c:ptCount val="11"/>
                <c:lvl>
                  <c:pt idx="0">
                    <c:v>Razem</c:v>
                  </c:pt>
                  <c:pt idx="1">
                    <c:v>Fundusz obrotowy na początek roku</c:v>
                  </c:pt>
                  <c:pt idx="2">
                    <c:v>Przychody z dostaw, robót i usług</c:v>
                  </c:pt>
                  <c:pt idx="3">
                    <c:v>Pozostałe przychody </c:v>
                  </c:pt>
                  <c:pt idx="4">
                    <c:v>Dotacja</c:v>
                  </c:pt>
                  <c:pt idx="5">
                    <c:v>Razem</c:v>
                  </c:pt>
                  <c:pt idx="6">
                    <c:v>wynagrodzenia</c:v>
                  </c:pt>
                  <c:pt idx="7">
                    <c:v>pochodne od wynagrodz.</c:v>
                  </c:pt>
                  <c:pt idx="8">
                    <c:v>pozostałe wydatki</c:v>
                  </c:pt>
                  <c:pt idx="9">
                    <c:v>wydatki inwestycyjne</c:v>
                  </c:pt>
                  <c:pt idx="10">
                    <c:v>Fundusz obrotowy na koniec roku</c:v>
                  </c:pt>
                </c:lvl>
                <c:lvl>
                  <c:pt idx="0">
                    <c:v>Przychody</c:v>
                  </c:pt>
                  <c:pt idx="2">
                    <c:v>w tym:</c:v>
                  </c:pt>
                  <c:pt idx="5">
                    <c:v>Wydatki</c:v>
                  </c:pt>
                  <c:pt idx="6">
                    <c:v>w tym:</c:v>
                  </c:pt>
                </c:lvl>
              </c:multiLvlStrCache>
            </c:multiLvlStrRef>
          </c:cat>
          <c:val>
            <c:numRef>
              <c:f>'ik'!$C$19:$M$19</c:f>
              <c:numCache>
                <c:ptCount val="11"/>
                <c:pt idx="0">
                  <c:v>805800</c:v>
                </c:pt>
                <c:pt idx="3">
                  <c:v>26390</c:v>
                </c:pt>
                <c:pt idx="4">
                  <c:v>779410</c:v>
                </c:pt>
                <c:pt idx="5">
                  <c:v>805800</c:v>
                </c:pt>
                <c:pt idx="6">
                  <c:v>421238</c:v>
                </c:pt>
                <c:pt idx="7">
                  <c:v>83107</c:v>
                </c:pt>
                <c:pt idx="8">
                  <c:v>301455</c:v>
                </c:pt>
              </c:numCache>
            </c:numRef>
          </c:val>
        </c:ser>
        <c:axId val="29145801"/>
        <c:axId val="60985618"/>
      </c:barChart>
      <c:catAx>
        <c:axId val="29145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85618"/>
        <c:crosses val="autoZero"/>
        <c:auto val="1"/>
        <c:lblOffset val="100"/>
        <c:noMultiLvlLbl val="0"/>
      </c:catAx>
      <c:valAx>
        <c:axId val="609856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145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SheetLayoutView="100" workbookViewId="0" topLeftCell="B1">
      <selection activeCell="M2" sqref="M2:M3"/>
    </sheetView>
  </sheetViews>
  <sheetFormatPr defaultColWidth="9.00390625" defaultRowHeight="12.75"/>
  <cols>
    <col min="1" max="1" width="20.75390625" style="0" customWidth="1"/>
    <col min="2" max="2" width="14.875" style="0" customWidth="1"/>
    <col min="3" max="3" width="9.875" style="2" customWidth="1"/>
    <col min="4" max="4" width="10.75390625" style="2" customWidth="1"/>
    <col min="5" max="5" width="10.00390625" style="1" customWidth="1"/>
    <col min="6" max="6" width="9.75390625" style="1" customWidth="1"/>
    <col min="7" max="7" width="9.875" style="1" customWidth="1"/>
    <col min="8" max="8" width="9.875" style="2" customWidth="1"/>
    <col min="9" max="9" width="10.25390625" style="1" customWidth="1"/>
    <col min="10" max="10" width="9.75390625" style="1" customWidth="1"/>
    <col min="11" max="11" width="9.875" style="1" customWidth="1"/>
    <col min="12" max="12" width="11.00390625" style="1" customWidth="1"/>
    <col min="13" max="13" width="9.75390625" style="1" customWidth="1"/>
  </cols>
  <sheetData>
    <row r="1" ht="12.75">
      <c r="M1" s="18" t="s">
        <v>21</v>
      </c>
    </row>
    <row r="2" ht="12.75">
      <c r="M2" s="18" t="s">
        <v>22</v>
      </c>
    </row>
    <row r="3" ht="12.75">
      <c r="M3" s="18" t="s">
        <v>23</v>
      </c>
    </row>
    <row r="4" ht="15">
      <c r="M4" s="12"/>
    </row>
    <row r="5" spans="1:13" ht="12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3:13" s="5" customFormat="1" ht="12.75">
      <c r="C6" s="2"/>
      <c r="D6" s="2"/>
      <c r="E6" s="6"/>
      <c r="F6" s="6"/>
      <c r="G6" s="6"/>
      <c r="H6" s="2"/>
      <c r="I6" s="6"/>
      <c r="J6" s="6"/>
      <c r="K6" s="6"/>
      <c r="L6" s="6"/>
      <c r="M6" s="6"/>
    </row>
    <row r="7" spans="1:13" s="5" customFormat="1" ht="12.75" customHeight="1">
      <c r="A7" s="26" t="s">
        <v>16</v>
      </c>
      <c r="B7" s="27"/>
      <c r="C7" s="32" t="s">
        <v>0</v>
      </c>
      <c r="D7" s="32"/>
      <c r="E7" s="32"/>
      <c r="F7" s="32"/>
      <c r="G7" s="32"/>
      <c r="H7" s="32" t="s">
        <v>3</v>
      </c>
      <c r="I7" s="32"/>
      <c r="J7" s="32"/>
      <c r="K7" s="32"/>
      <c r="L7" s="32"/>
      <c r="M7" s="32"/>
    </row>
    <row r="8" spans="1:13" s="5" customFormat="1" ht="12" customHeight="1">
      <c r="A8" s="28"/>
      <c r="B8" s="29"/>
      <c r="C8" s="33" t="s">
        <v>1</v>
      </c>
      <c r="D8" s="11"/>
      <c r="E8" s="32" t="s">
        <v>5</v>
      </c>
      <c r="F8" s="32"/>
      <c r="G8" s="32"/>
      <c r="H8" s="33" t="s">
        <v>1</v>
      </c>
      <c r="I8" s="34" t="s">
        <v>5</v>
      </c>
      <c r="J8" s="34"/>
      <c r="K8" s="34"/>
      <c r="L8" s="34"/>
      <c r="M8" s="34"/>
    </row>
    <row r="9" spans="1:13" s="5" customFormat="1" ht="35.25" customHeight="1">
      <c r="A9" s="28"/>
      <c r="B9" s="29"/>
      <c r="C9" s="33"/>
      <c r="D9" s="32" t="s">
        <v>9</v>
      </c>
      <c r="E9" s="32" t="s">
        <v>2</v>
      </c>
      <c r="F9" s="32" t="s">
        <v>4</v>
      </c>
      <c r="G9" s="32" t="s">
        <v>15</v>
      </c>
      <c r="H9" s="33"/>
      <c r="I9" s="35" t="s">
        <v>7</v>
      </c>
      <c r="J9" s="35" t="s">
        <v>11</v>
      </c>
      <c r="K9" s="35" t="s">
        <v>6</v>
      </c>
      <c r="L9" s="35" t="s">
        <v>8</v>
      </c>
      <c r="M9" s="32" t="s">
        <v>10</v>
      </c>
    </row>
    <row r="10" spans="1:13" s="5" customFormat="1" ht="21.75" customHeight="1">
      <c r="A10" s="30"/>
      <c r="B10" s="31"/>
      <c r="C10" s="33"/>
      <c r="D10" s="32"/>
      <c r="E10" s="32"/>
      <c r="F10" s="32"/>
      <c r="G10" s="34"/>
      <c r="H10" s="33"/>
      <c r="I10" s="24"/>
      <c r="J10" s="24"/>
      <c r="K10" s="24"/>
      <c r="L10" s="24"/>
      <c r="M10" s="32"/>
    </row>
    <row r="11" spans="1:13" s="5" customFormat="1" ht="12.75" customHeight="1">
      <c r="A11" s="22" t="s">
        <v>13</v>
      </c>
      <c r="B11" s="10" t="s">
        <v>17</v>
      </c>
      <c r="C11" s="3">
        <f>SUM(D11:G11)</f>
        <v>1443030</v>
      </c>
      <c r="D11" s="4"/>
      <c r="E11" s="4">
        <v>235000</v>
      </c>
      <c r="F11" s="4"/>
      <c r="G11" s="4">
        <v>1208030</v>
      </c>
      <c r="H11" s="3">
        <f>SUM(I11:M11)</f>
        <v>1443030</v>
      </c>
      <c r="I11" s="7">
        <v>617429</v>
      </c>
      <c r="J11" s="8">
        <v>121812</v>
      </c>
      <c r="K11" s="9">
        <v>703789</v>
      </c>
      <c r="L11" s="9"/>
      <c r="M11" s="9"/>
    </row>
    <row r="12" spans="1:13" s="5" customFormat="1" ht="12.75" customHeight="1">
      <c r="A12" s="23"/>
      <c r="B12" s="10" t="s">
        <v>18</v>
      </c>
      <c r="C12" s="3">
        <f aca="true" t="shared" si="0" ref="C12:C21">SUM(D12:G12)</f>
        <v>1739043</v>
      </c>
      <c r="D12" s="4"/>
      <c r="E12" s="4">
        <v>235000</v>
      </c>
      <c r="F12" s="4"/>
      <c r="G12" s="4">
        <v>1504043</v>
      </c>
      <c r="H12" s="3">
        <f aca="true" t="shared" si="1" ref="H12:H21">SUM(I12:M12)</f>
        <v>1739043</v>
      </c>
      <c r="I12" s="7">
        <v>635542</v>
      </c>
      <c r="J12" s="8">
        <v>125467</v>
      </c>
      <c r="K12" s="9">
        <v>978034</v>
      </c>
      <c r="L12" s="9"/>
      <c r="M12" s="9"/>
    </row>
    <row r="13" spans="1:13" s="5" customFormat="1" ht="12.75" customHeight="1">
      <c r="A13" s="23"/>
      <c r="B13" s="10" t="s">
        <v>19</v>
      </c>
      <c r="C13" s="3">
        <f t="shared" si="0"/>
        <v>1829460</v>
      </c>
      <c r="D13" s="4">
        <v>8200</v>
      </c>
      <c r="E13" s="4">
        <v>317217</v>
      </c>
      <c r="F13" s="4"/>
      <c r="G13" s="4">
        <v>1504043</v>
      </c>
      <c r="H13" s="3">
        <f t="shared" si="1"/>
        <v>1829460</v>
      </c>
      <c r="I13" s="7">
        <v>626237</v>
      </c>
      <c r="J13" s="8">
        <v>115478</v>
      </c>
      <c r="K13" s="9">
        <v>1083090</v>
      </c>
      <c r="L13" s="9"/>
      <c r="M13" s="9">
        <v>4655</v>
      </c>
    </row>
    <row r="14" spans="1:13" s="5" customFormat="1" ht="12.75" customHeight="1">
      <c r="A14" s="24"/>
      <c r="B14" s="10" t="s">
        <v>20</v>
      </c>
      <c r="C14" s="15">
        <f>C13/C12</f>
        <v>1.0519923889173528</v>
      </c>
      <c r="D14" s="16"/>
      <c r="E14" s="16">
        <f aca="true" t="shared" si="2" ref="E14:K14">E13/E12</f>
        <v>1.349859574468085</v>
      </c>
      <c r="F14" s="16"/>
      <c r="G14" s="16">
        <f t="shared" si="2"/>
        <v>1</v>
      </c>
      <c r="H14" s="15">
        <f t="shared" si="2"/>
        <v>1.0519923889173528</v>
      </c>
      <c r="I14" s="16">
        <f t="shared" si="2"/>
        <v>0.9853589534601962</v>
      </c>
      <c r="J14" s="16">
        <f t="shared" si="2"/>
        <v>0.9203854399961743</v>
      </c>
      <c r="K14" s="16">
        <f t="shared" si="2"/>
        <v>1.107415488623095</v>
      </c>
      <c r="L14" s="16"/>
      <c r="M14" s="16"/>
    </row>
    <row r="15" spans="1:14" s="5" customFormat="1" ht="12.75" customHeight="1">
      <c r="A15" s="22" t="s">
        <v>12</v>
      </c>
      <c r="B15" s="10" t="s">
        <v>17</v>
      </c>
      <c r="C15" s="3">
        <f t="shared" si="0"/>
        <v>1223202</v>
      </c>
      <c r="D15" s="4">
        <v>15000</v>
      </c>
      <c r="E15" s="4"/>
      <c r="F15" s="4">
        <v>50300</v>
      </c>
      <c r="G15" s="4">
        <v>1157902</v>
      </c>
      <c r="H15" s="3">
        <f t="shared" si="1"/>
        <v>1223202</v>
      </c>
      <c r="I15" s="4">
        <v>730002</v>
      </c>
      <c r="J15" s="9">
        <v>140760</v>
      </c>
      <c r="K15" s="9">
        <v>337440</v>
      </c>
      <c r="L15" s="9"/>
      <c r="M15" s="9">
        <v>15000</v>
      </c>
      <c r="N15" s="6"/>
    </row>
    <row r="16" spans="1:14" s="5" customFormat="1" ht="12.75" customHeight="1">
      <c r="A16" s="23"/>
      <c r="B16" s="10" t="s">
        <v>18</v>
      </c>
      <c r="C16" s="3">
        <f t="shared" si="0"/>
        <v>1389202</v>
      </c>
      <c r="D16" s="4">
        <v>15000</v>
      </c>
      <c r="E16" s="4"/>
      <c r="F16" s="4">
        <v>50300</v>
      </c>
      <c r="G16" s="4">
        <v>1323902</v>
      </c>
      <c r="H16" s="3">
        <f t="shared" si="1"/>
        <v>1389202</v>
      </c>
      <c r="I16" s="4">
        <v>744152</v>
      </c>
      <c r="J16" s="9">
        <v>143620</v>
      </c>
      <c r="K16" s="9">
        <v>486430</v>
      </c>
      <c r="L16" s="9"/>
      <c r="M16" s="9">
        <v>15000</v>
      </c>
      <c r="N16" s="6"/>
    </row>
    <row r="17" spans="1:14" s="21" customFormat="1" ht="12.75" customHeight="1">
      <c r="A17" s="23"/>
      <c r="B17" s="17" t="s">
        <v>19</v>
      </c>
      <c r="C17" s="19">
        <f t="shared" si="0"/>
        <v>1435505</v>
      </c>
      <c r="D17" s="7">
        <v>17876</v>
      </c>
      <c r="E17" s="7"/>
      <c r="F17" s="7">
        <v>93727</v>
      </c>
      <c r="G17" s="7">
        <v>1323902</v>
      </c>
      <c r="H17" s="19">
        <f t="shared" si="1"/>
        <v>1435505</v>
      </c>
      <c r="I17" s="7">
        <v>741516</v>
      </c>
      <c r="J17" s="8">
        <v>140085</v>
      </c>
      <c r="K17" s="8">
        <v>532195</v>
      </c>
      <c r="L17" s="8"/>
      <c r="M17" s="8">
        <v>21709</v>
      </c>
      <c r="N17" s="20"/>
    </row>
    <row r="18" spans="1:14" s="5" customFormat="1" ht="12.75" customHeight="1">
      <c r="A18" s="24"/>
      <c r="B18" s="10" t="s">
        <v>20</v>
      </c>
      <c r="C18" s="15">
        <f aca="true" t="shared" si="3" ref="C18:M18">C17/C16</f>
        <v>1.0333306459391796</v>
      </c>
      <c r="D18" s="16">
        <f t="shared" si="3"/>
        <v>1.1917333333333333</v>
      </c>
      <c r="E18" s="16"/>
      <c r="F18" s="16">
        <f t="shared" si="3"/>
        <v>1.8633598409542744</v>
      </c>
      <c r="G18" s="16">
        <f t="shared" si="3"/>
        <v>1</v>
      </c>
      <c r="H18" s="15">
        <f t="shared" si="3"/>
        <v>1.0333306459391796</v>
      </c>
      <c r="I18" s="16">
        <f t="shared" si="3"/>
        <v>0.996457712940367</v>
      </c>
      <c r="J18" s="16">
        <f t="shared" si="3"/>
        <v>0.9753864364294667</v>
      </c>
      <c r="K18" s="16">
        <f t="shared" si="3"/>
        <v>1.094083424130913</v>
      </c>
      <c r="L18" s="16"/>
      <c r="M18" s="16">
        <f t="shared" si="3"/>
        <v>1.4472666666666667</v>
      </c>
      <c r="N18" s="6"/>
    </row>
    <row r="19" spans="1:13" s="5" customFormat="1" ht="12.75" customHeight="1">
      <c r="A19" s="25" t="s">
        <v>14</v>
      </c>
      <c r="B19" s="10" t="s">
        <v>17</v>
      </c>
      <c r="C19" s="3">
        <f t="shared" si="0"/>
        <v>805800</v>
      </c>
      <c r="D19" s="4"/>
      <c r="E19" s="4"/>
      <c r="F19" s="4">
        <v>26390</v>
      </c>
      <c r="G19" s="4">
        <v>779410</v>
      </c>
      <c r="H19" s="3">
        <f t="shared" si="1"/>
        <v>805800</v>
      </c>
      <c r="I19" s="4">
        <v>421238</v>
      </c>
      <c r="J19" s="4">
        <v>83107</v>
      </c>
      <c r="K19" s="4">
        <v>301455</v>
      </c>
      <c r="L19" s="4"/>
      <c r="M19" s="4"/>
    </row>
    <row r="20" spans="1:13" s="5" customFormat="1" ht="12.75" customHeight="1">
      <c r="A20" s="25"/>
      <c r="B20" s="10" t="s">
        <v>18</v>
      </c>
      <c r="C20" s="3">
        <f t="shared" si="0"/>
        <v>853300</v>
      </c>
      <c r="D20" s="13"/>
      <c r="E20" s="13"/>
      <c r="F20" s="13">
        <v>26390</v>
      </c>
      <c r="G20" s="13">
        <v>826910</v>
      </c>
      <c r="H20" s="3">
        <f t="shared" si="1"/>
        <v>853300</v>
      </c>
      <c r="I20" s="13">
        <v>421238</v>
      </c>
      <c r="J20" s="13">
        <v>83107</v>
      </c>
      <c r="K20" s="13">
        <v>348955</v>
      </c>
      <c r="L20" s="13"/>
      <c r="M20" s="13"/>
    </row>
    <row r="21" spans="1:13" s="5" customFormat="1" ht="12.75" customHeight="1">
      <c r="A21" s="25"/>
      <c r="B21" s="10" t="s">
        <v>19</v>
      </c>
      <c r="C21" s="3">
        <f t="shared" si="0"/>
        <v>870194</v>
      </c>
      <c r="D21" s="14">
        <v>5088</v>
      </c>
      <c r="E21" s="14"/>
      <c r="F21" s="14">
        <v>38196</v>
      </c>
      <c r="G21" s="14">
        <v>826910</v>
      </c>
      <c r="H21" s="3">
        <f t="shared" si="1"/>
        <v>870194</v>
      </c>
      <c r="I21" s="14">
        <v>417900</v>
      </c>
      <c r="J21" s="14">
        <v>82166</v>
      </c>
      <c r="K21" s="14">
        <v>338438</v>
      </c>
      <c r="L21" s="14"/>
      <c r="M21" s="14">
        <v>31690</v>
      </c>
    </row>
    <row r="22" spans="1:13" s="5" customFormat="1" ht="12.75" customHeight="1">
      <c r="A22" s="25"/>
      <c r="B22" s="10" t="s">
        <v>20</v>
      </c>
      <c r="C22" s="15">
        <f aca="true" t="shared" si="4" ref="C22:K22">C21/C20</f>
        <v>1.0197984296261573</v>
      </c>
      <c r="D22" s="16"/>
      <c r="E22" s="16"/>
      <c r="F22" s="16">
        <f t="shared" si="4"/>
        <v>1.4473664266767714</v>
      </c>
      <c r="G22" s="16">
        <f t="shared" si="4"/>
        <v>1</v>
      </c>
      <c r="H22" s="15">
        <f t="shared" si="4"/>
        <v>1.0197984296261573</v>
      </c>
      <c r="I22" s="16">
        <f t="shared" si="4"/>
        <v>0.9920757386560567</v>
      </c>
      <c r="J22" s="16">
        <f t="shared" si="4"/>
        <v>0.9886772474039491</v>
      </c>
      <c r="K22" s="16">
        <f t="shared" si="4"/>
        <v>0.9698614434525942</v>
      </c>
      <c r="L22" s="16"/>
      <c r="M22" s="16"/>
    </row>
    <row r="23" spans="3:13" s="5" customFormat="1" ht="12.75">
      <c r="C23" s="2"/>
      <c r="D23" s="2"/>
      <c r="E23" s="6"/>
      <c r="F23" s="6"/>
      <c r="G23" s="6"/>
      <c r="H23" s="2"/>
      <c r="I23" s="6"/>
      <c r="J23" s="6"/>
      <c r="K23" s="6"/>
      <c r="L23" s="6"/>
      <c r="M23" s="6"/>
    </row>
    <row r="24" spans="3:13" s="5" customFormat="1" ht="12.75">
      <c r="C24" s="2"/>
      <c r="D24" s="2"/>
      <c r="E24" s="6"/>
      <c r="F24" s="6"/>
      <c r="G24" s="6"/>
      <c r="H24" s="2"/>
      <c r="I24" s="6"/>
      <c r="J24" s="6"/>
      <c r="K24" s="6"/>
      <c r="L24" s="6"/>
      <c r="M24" s="6"/>
    </row>
    <row r="25" spans="3:13" s="5" customFormat="1" ht="12.75">
      <c r="C25" s="2"/>
      <c r="D25" s="2"/>
      <c r="E25" s="6"/>
      <c r="F25" s="6"/>
      <c r="G25" s="6"/>
      <c r="H25" s="2"/>
      <c r="I25" s="6"/>
      <c r="J25" s="6"/>
      <c r="K25" s="6"/>
      <c r="L25" s="6"/>
      <c r="M25" s="6"/>
    </row>
    <row r="26" spans="3:13" s="5" customFormat="1" ht="12.75">
      <c r="C26" s="2"/>
      <c r="D26" s="2"/>
      <c r="E26" s="6"/>
      <c r="F26" s="6"/>
      <c r="G26" s="6"/>
      <c r="H26" s="2"/>
      <c r="I26" s="6"/>
      <c r="J26" s="6"/>
      <c r="K26" s="6"/>
      <c r="L26" s="6"/>
      <c r="M26" s="6"/>
    </row>
    <row r="27" spans="3:13" s="5" customFormat="1" ht="12.75">
      <c r="C27" s="2"/>
      <c r="D27" s="2"/>
      <c r="E27" s="6"/>
      <c r="F27" s="6"/>
      <c r="G27" s="6"/>
      <c r="H27" s="2"/>
      <c r="I27" s="6"/>
      <c r="J27" s="6"/>
      <c r="K27" s="6"/>
      <c r="L27" s="6"/>
      <c r="M27" s="6"/>
    </row>
    <row r="28" spans="3:13" s="5" customFormat="1" ht="12.75">
      <c r="C28" s="2"/>
      <c r="D28" s="2"/>
      <c r="E28" s="6"/>
      <c r="F28" s="6"/>
      <c r="G28" s="6"/>
      <c r="H28" s="2"/>
      <c r="I28" s="6"/>
      <c r="J28" s="6"/>
      <c r="K28" s="6"/>
      <c r="L28" s="6"/>
      <c r="M28" s="6"/>
    </row>
    <row r="29" spans="3:13" s="5" customFormat="1" ht="12.75">
      <c r="C29" s="2"/>
      <c r="D29" s="2"/>
      <c r="E29" s="6"/>
      <c r="F29" s="6"/>
      <c r="G29" s="6"/>
      <c r="H29" s="2"/>
      <c r="I29" s="6"/>
      <c r="J29" s="6"/>
      <c r="K29" s="6"/>
      <c r="L29" s="6"/>
      <c r="M29" s="6"/>
    </row>
    <row r="30" spans="3:13" s="5" customFormat="1" ht="12.75">
      <c r="C30" s="2"/>
      <c r="D30" s="2"/>
      <c r="E30" s="6"/>
      <c r="F30" s="6"/>
      <c r="G30" s="6"/>
      <c r="H30" s="2"/>
      <c r="I30" s="6"/>
      <c r="J30" s="6"/>
      <c r="K30" s="6"/>
      <c r="L30" s="6"/>
      <c r="M30" s="6"/>
    </row>
  </sheetData>
  <mergeCells count="20">
    <mergeCell ref="A5:M5"/>
    <mergeCell ref="L9:L10"/>
    <mergeCell ref="M9:M10"/>
    <mergeCell ref="C7:G7"/>
    <mergeCell ref="C8:C10"/>
    <mergeCell ref="E8:G8"/>
    <mergeCell ref="E9:E10"/>
    <mergeCell ref="G9:G10"/>
    <mergeCell ref="F9:F10"/>
    <mergeCell ref="D9:D10"/>
    <mergeCell ref="H7:M7"/>
    <mergeCell ref="H8:H10"/>
    <mergeCell ref="I8:M8"/>
    <mergeCell ref="I9:I10"/>
    <mergeCell ref="J9:J10"/>
    <mergeCell ref="K9:K10"/>
    <mergeCell ref="A11:A14"/>
    <mergeCell ref="A15:A18"/>
    <mergeCell ref="A19:A22"/>
    <mergeCell ref="A7:B10"/>
  </mergeCells>
  <printOptions/>
  <pageMargins left="0.1968503937007874" right="0.1968503937007874" top="0.5905511811023623" bottom="0.5905511811023623" header="0.31496062992125984" footer="0.31496062992125984"/>
  <pageSetup horizontalDpi="300" verticalDpi="300" orientation="landscape" paperSize="9" r:id="rId1"/>
  <headerFooter alignWithMargins="0">
    <oddHeader>&amp;CWykonanie planu przychodów i wydatków instytucji kultury za 2006r.
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4" sqref="B14:C1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Nowak</cp:lastModifiedBy>
  <cp:lastPrinted>2007-03-15T11:28:00Z</cp:lastPrinted>
  <dcterms:created xsi:type="dcterms:W3CDTF">1999-11-04T10:57:41Z</dcterms:created>
  <dcterms:modified xsi:type="dcterms:W3CDTF">2007-03-19T12:13:38Z</dcterms:modified>
  <cp:category/>
  <cp:version/>
  <cp:contentType/>
  <cp:contentStatus/>
</cp:coreProperties>
</file>