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<sst xmlns="http://schemas.openxmlformats.org/spreadsheetml/2006/main" count="74" uniqueCount="48">
  <si>
    <t>750 - Administracja publiczna</t>
  </si>
  <si>
    <t>75011 - Urzędy wojewódzkie</t>
  </si>
  <si>
    <t>851 - Ochrona zdrowia</t>
  </si>
  <si>
    <t>85195 - Pozostała działalność</t>
  </si>
  <si>
    <t>852 - Pomoc społeczna</t>
  </si>
  <si>
    <t>85212 - Świadczenia rodzinne, zaliczka alimentacyjna oraz składki na ubezpieczenia emerytalne i rentowe z ubezpieczenia społecznego</t>
  </si>
  <si>
    <t>85214 - Zasiłki i pomoc w naturze oraz składki na ubezpieczenia emerytalne i rentowe</t>
  </si>
  <si>
    <t>85228 - Usługi opiekuńcze i specjalistyczne usługi opiekuńcze</t>
  </si>
  <si>
    <t>853 - Pozostałe zadania w zakresie polityki społecznej</t>
  </si>
  <si>
    <t>dz</t>
  </si>
  <si>
    <t>rozdz</t>
  </si>
  <si>
    <t>§</t>
  </si>
  <si>
    <t>plan pierwotny</t>
  </si>
  <si>
    <t>plan po zmianach</t>
  </si>
  <si>
    <t>wykonanie</t>
  </si>
  <si>
    <t>853 - Pozostałe zadania w zakresie polityki społecznej - Suma</t>
  </si>
  <si>
    <t>852 - Pomoc społeczna - Suma</t>
  </si>
  <si>
    <t>851 - Ochrona zdrowia - Suma</t>
  </si>
  <si>
    <t>750 - Administracja publiczna - Suma</t>
  </si>
  <si>
    <t>Suma całkowita</t>
  </si>
  <si>
    <t>85228 - Usługi opiekuńcze i specjalistyczne usługi opiekuńcze - Suma</t>
  </si>
  <si>
    <t>85214 - Zasiłki i pomoc w naturze oraz składki na ubezpieczenia emerytalne i rentowe - Suma</t>
  </si>
  <si>
    <t>85195 - Pozostała działalność - Suma</t>
  </si>
  <si>
    <t>75011 - Urzędy wojewódzkie - Suma</t>
  </si>
  <si>
    <t>%</t>
  </si>
  <si>
    <t>7/6</t>
  </si>
  <si>
    <t>źródło dochodu</t>
  </si>
  <si>
    <t>10 - Rolnictwo i łowiectwo</t>
  </si>
  <si>
    <t>1095 - Pozostała działalność</t>
  </si>
  <si>
    <t>2010</t>
  </si>
  <si>
    <t>751 - Urzędy naczelnych organów władzy państwowej, kontroli i ochrony prawa oraz sądownictwa</t>
  </si>
  <si>
    <t>75101 - Urzędy naczelnych organów władzy państwowej, kontroli i ochrony prawa</t>
  </si>
  <si>
    <t>75109 - Wybory do rad gmin, rad powiatów i sejmików województw, wybory wójtów, burmistrzów i prezydentów miast oraz referenda gminne, powiatowe i wojewódzkie</t>
  </si>
  <si>
    <t>85213 - Składki na ubezpieczenie zdrowotne opłacane za osoby pobierające niektóre świadczenia z pomocy społecznej oraz niektóre świadczenia rodzinne</t>
  </si>
  <si>
    <t>85278 - Usuwanie skutków klęsk żywiołowych</t>
  </si>
  <si>
    <t>85334 - Pomoc dla repatriantów</t>
  </si>
  <si>
    <t>751 - Urzędy naczelnych organów władzy państwowej, kontroli i ochrony prawa oraz sądownictwa - Suma</t>
  </si>
  <si>
    <t>85334 - Pomoc dla repatriantów - Suma</t>
  </si>
  <si>
    <t>85278 - Usuwanie skutków klęsk żywiołowych - Suma</t>
  </si>
  <si>
    <t>85213 - Składki na ubezpieczenie zdrowotne opłacane za osoby pobierające niektóre świadczenia z pomocy społecznej oraz niektóre świadczenia rodzinne - Suma</t>
  </si>
  <si>
    <t>75109 - Wybory do rad gmin, rad powiatów i sejmików województw, wybory wójtów, burmistrzów i prezydentów miast oraz referenda gminne, powiatowe i wojewódzkie - Suma</t>
  </si>
  <si>
    <t>75101 - Urzędy naczelnych organów władzy państwowej, kontroli i ochrony prawa - Suma</t>
  </si>
  <si>
    <t>1095 - Pozostała działalność - Suma</t>
  </si>
  <si>
    <t>010 - Rolnictwo i łowiectwo - Suma</t>
  </si>
  <si>
    <t>Dotacje celowe otrzymane z budżetu państwa na realizację zadań bieżących z zakresu administracji rządowej oraz innych zadań zleconych gminie ustawami</t>
  </si>
  <si>
    <t>Załącznik Nr 2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</si>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</sst>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i/>
      <sz val="8"/>
      <name val="Arial CE"/>
      <family val="0"/>
    </font>
    <font>
      <i/>
      <sz val="8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 quotePrefix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 wrapText="1"/>
    </xf>
    <xf numFmtId="3" fontId="6" fillId="0" borderId="2" xfId="0" applyNumberFormat="1" applyFont="1" applyBorder="1" applyAlignment="1">
      <alignment vertical="center"/>
    </xf>
    <xf numFmtId="9" fontId="6" fillId="0" borderId="2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justify" vertical="center" wrapText="1"/>
    </xf>
    <xf numFmtId="3" fontId="6" fillId="0" borderId="3" xfId="0" applyNumberFormat="1" applyFont="1" applyBorder="1" applyAlignment="1">
      <alignment vertical="center"/>
    </xf>
    <xf numFmtId="9" fontId="6" fillId="0" borderId="3" xfId="17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0" fillId="0" borderId="4" xfId="0" applyFont="1" applyBorder="1" applyAlignment="1" quotePrefix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justify" vertical="center" wrapText="1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 wrapText="1"/>
    </xf>
    <xf numFmtId="3" fontId="0" fillId="0" borderId="5" xfId="0" applyNumberFormat="1" applyFont="1" applyBorder="1" applyAlignment="1">
      <alignment vertical="center"/>
    </xf>
    <xf numFmtId="9" fontId="0" fillId="0" borderId="5" xfId="17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9" fontId="5" fillId="0" borderId="6" xfId="17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5" fillId="0" borderId="7" xfId="0" applyFont="1" applyBorder="1" applyAlignment="1" quotePrefix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vertical="center"/>
    </xf>
    <xf numFmtId="9" fontId="5" fillId="0" borderId="7" xfId="17" applyFont="1" applyBorder="1" applyAlignment="1">
      <alignment vertical="center"/>
    </xf>
    <xf numFmtId="0" fontId="5" fillId="0" borderId="6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7" fillId="0" borderId="10" xfId="0" applyFont="1" applyBorder="1" applyAlignment="1" quotePrefix="1">
      <alignment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justify" vertical="center" wrapText="1"/>
    </xf>
    <xf numFmtId="3" fontId="7" fillId="0" borderId="10" xfId="0" applyNumberFormat="1" applyFont="1" applyBorder="1" applyAlignment="1">
      <alignment vertical="center"/>
    </xf>
    <xf numFmtId="9" fontId="7" fillId="0" borderId="10" xfId="17" applyFont="1" applyBorder="1" applyAlignment="1">
      <alignment vertic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73"/>
  <sheetViews>
    <sheetView tabSelected="1" workbookViewId="0" topLeftCell="A1">
      <selection activeCell="H2" sqref="H2:H3"/>
    </sheetView>
  </sheetViews>
  <sheetFormatPr defaultColWidth="9.00390625" defaultRowHeight="12.75" outlineLevelRow="3"/>
  <cols>
    <col min="1" max="1" width="3.75390625" style="3" customWidth="1"/>
    <col min="2" max="2" width="5.375" style="3" customWidth="1"/>
    <col min="3" max="3" width="4.75390625" style="4" customWidth="1"/>
    <col min="4" max="4" width="47.625" style="2" customWidth="1"/>
    <col min="5" max="5" width="11.25390625" style="3" customWidth="1"/>
    <col min="6" max="6" width="11.00390625" style="3" customWidth="1"/>
    <col min="7" max="7" width="10.75390625" style="5" bestFit="1" customWidth="1"/>
    <col min="8" max="8" width="5.75390625" style="3" customWidth="1"/>
    <col min="9" max="16384" width="9.125" style="36" customWidth="1"/>
  </cols>
  <sheetData>
    <row r="1" ht="12.75">
      <c r="H1" s="34" t="s">
        <v>45</v>
      </c>
    </row>
    <row r="2" ht="12.75">
      <c r="H2" s="34" t="s">
        <v>46</v>
      </c>
    </row>
    <row r="3" ht="12.75">
      <c r="H3" s="34" t="s">
        <v>47</v>
      </c>
    </row>
    <row r="4" ht="5.25" customHeight="1"/>
    <row r="5" spans="1:8" s="9" customFormat="1" ht="25.5">
      <c r="A5" s="6" t="s">
        <v>9</v>
      </c>
      <c r="B5" s="6" t="s">
        <v>10</v>
      </c>
      <c r="C5" s="7" t="s">
        <v>11</v>
      </c>
      <c r="D5" s="8" t="s">
        <v>26</v>
      </c>
      <c r="E5" s="8" t="s">
        <v>12</v>
      </c>
      <c r="F5" s="8" t="s">
        <v>13</v>
      </c>
      <c r="G5" s="10" t="s">
        <v>14</v>
      </c>
      <c r="H5" s="6" t="s">
        <v>24</v>
      </c>
    </row>
    <row r="6" spans="1:8" s="1" customFormat="1" ht="11.25">
      <c r="A6" s="37">
        <v>1</v>
      </c>
      <c r="B6" s="37">
        <v>2</v>
      </c>
      <c r="C6" s="38">
        <v>3</v>
      </c>
      <c r="D6" s="39">
        <v>4</v>
      </c>
      <c r="E6" s="37">
        <v>5</v>
      </c>
      <c r="F6" s="37">
        <v>6</v>
      </c>
      <c r="G6" s="40">
        <v>7</v>
      </c>
      <c r="H6" s="41" t="s">
        <v>25</v>
      </c>
    </row>
    <row r="7" spans="1:16" s="47" customFormat="1" ht="12.75" customHeight="1" thickBot="1">
      <c r="A7" s="42" t="s">
        <v>19</v>
      </c>
      <c r="B7" s="42"/>
      <c r="C7" s="43"/>
      <c r="D7" s="44"/>
      <c r="E7" s="45">
        <f>SUBTOTAL(9,E10:E35)</f>
        <v>12397718</v>
      </c>
      <c r="F7" s="45">
        <f>SUBTOTAL(9,F10:F35)</f>
        <v>11094422</v>
      </c>
      <c r="G7" s="45">
        <f>SUBTOTAL(9,G10:G35)</f>
        <v>9641376</v>
      </c>
      <c r="H7" s="46">
        <f>G7/F7</f>
        <v>0.8690291391475824</v>
      </c>
      <c r="P7" s="35"/>
    </row>
    <row r="8" spans="1:9" s="49" customFormat="1" ht="13.5" customHeight="1" outlineLevel="1" thickBot="1" thickTop="1">
      <c r="A8" s="11" t="s">
        <v>43</v>
      </c>
      <c r="B8" s="11"/>
      <c r="C8" s="12"/>
      <c r="D8" s="13"/>
      <c r="E8" s="14">
        <f>SUBTOTAL(9,E10:E10)</f>
        <v>0</v>
      </c>
      <c r="F8" s="14">
        <f>SUBTOTAL(9,F10:F10)</f>
        <v>31492</v>
      </c>
      <c r="G8" s="14">
        <f>SUBTOTAL(9,G10:G10)</f>
        <v>31492</v>
      </c>
      <c r="H8" s="15">
        <f aca="true" t="shared" si="0" ref="H8:H35">G8/F8</f>
        <v>1</v>
      </c>
      <c r="I8" s="48"/>
    </row>
    <row r="9" spans="1:9" s="51" customFormat="1" ht="12.75" customHeight="1" outlineLevel="2">
      <c r="A9" s="22"/>
      <c r="B9" s="22" t="s">
        <v>42</v>
      </c>
      <c r="C9" s="23"/>
      <c r="D9" s="24"/>
      <c r="E9" s="25">
        <f>SUBTOTAL(9,E10:E10)</f>
        <v>0</v>
      </c>
      <c r="F9" s="25">
        <f>SUBTOTAL(9,F10:F10)</f>
        <v>31492</v>
      </c>
      <c r="G9" s="25">
        <f>SUBTOTAL(9,G10:G10)</f>
        <v>31492</v>
      </c>
      <c r="H9" s="26">
        <f t="shared" si="0"/>
        <v>1</v>
      </c>
      <c r="I9" s="50"/>
    </row>
    <row r="10" spans="1:9" s="58" customFormat="1" ht="33.75" customHeight="1" outlineLevel="3">
      <c r="A10" s="52" t="s">
        <v>27</v>
      </c>
      <c r="B10" s="52" t="s">
        <v>28</v>
      </c>
      <c r="C10" s="53" t="s">
        <v>29</v>
      </c>
      <c r="D10" s="54" t="s">
        <v>44</v>
      </c>
      <c r="E10" s="55"/>
      <c r="F10" s="55">
        <v>31492</v>
      </c>
      <c r="G10" s="55">
        <v>31492</v>
      </c>
      <c r="H10" s="56">
        <f t="shared" si="0"/>
        <v>1</v>
      </c>
      <c r="I10" s="57"/>
    </row>
    <row r="11" spans="1:9" s="49" customFormat="1" ht="13.5" customHeight="1" outlineLevel="1" thickBot="1">
      <c r="A11" s="16" t="s">
        <v>18</v>
      </c>
      <c r="B11" s="16"/>
      <c r="C11" s="17"/>
      <c r="D11" s="18"/>
      <c r="E11" s="19">
        <f>SUBTOTAL(9,E13:E13)</f>
        <v>213658</v>
      </c>
      <c r="F11" s="19">
        <f>SUBTOTAL(9,F13:F13)</f>
        <v>240047</v>
      </c>
      <c r="G11" s="19">
        <f>SUBTOTAL(9,G13:G13)</f>
        <v>240047</v>
      </c>
      <c r="H11" s="20">
        <f t="shared" si="0"/>
        <v>1</v>
      </c>
      <c r="I11" s="48"/>
    </row>
    <row r="12" spans="1:9" s="51" customFormat="1" ht="12.75" customHeight="1" outlineLevel="2">
      <c r="A12" s="27"/>
      <c r="B12" s="27" t="s">
        <v>23</v>
      </c>
      <c r="C12" s="23"/>
      <c r="D12" s="24"/>
      <c r="E12" s="25">
        <f>SUBTOTAL(9,E13:E13)</f>
        <v>213658</v>
      </c>
      <c r="F12" s="25">
        <f>SUBTOTAL(9,F13:F13)</f>
        <v>240047</v>
      </c>
      <c r="G12" s="25">
        <f>SUBTOTAL(9,G13:G13)</f>
        <v>240047</v>
      </c>
      <c r="H12" s="26">
        <f t="shared" si="0"/>
        <v>1</v>
      </c>
      <c r="I12" s="50"/>
    </row>
    <row r="13" spans="1:9" s="58" customFormat="1" ht="33.75" customHeight="1" outlineLevel="3">
      <c r="A13" s="59" t="s">
        <v>0</v>
      </c>
      <c r="B13" s="59" t="s">
        <v>1</v>
      </c>
      <c r="C13" s="53" t="s">
        <v>29</v>
      </c>
      <c r="D13" s="54" t="s">
        <v>44</v>
      </c>
      <c r="E13" s="55">
        <v>213658</v>
      </c>
      <c r="F13" s="55">
        <v>240047</v>
      </c>
      <c r="G13" s="55">
        <v>240047</v>
      </c>
      <c r="H13" s="56">
        <f t="shared" si="0"/>
        <v>1</v>
      </c>
      <c r="I13" s="57"/>
    </row>
    <row r="14" spans="1:9" s="49" customFormat="1" ht="25.5" customHeight="1" outlineLevel="1" thickBot="1">
      <c r="A14" s="63" t="s">
        <v>36</v>
      </c>
      <c r="B14" s="64"/>
      <c r="C14" s="64"/>
      <c r="D14" s="65"/>
      <c r="E14" s="19">
        <f>SUBTOTAL(9,E16:E18)</f>
        <v>9800</v>
      </c>
      <c r="F14" s="19">
        <f>SUBTOTAL(9,F16:F18)</f>
        <v>146954</v>
      </c>
      <c r="G14" s="19">
        <f>SUBTOTAL(9,G16:G18)</f>
        <v>141806</v>
      </c>
      <c r="H14" s="20">
        <f t="shared" si="0"/>
        <v>0.9649686296392068</v>
      </c>
      <c r="I14" s="48"/>
    </row>
    <row r="15" spans="1:9" s="51" customFormat="1" ht="25.5" customHeight="1" outlineLevel="2">
      <c r="A15" s="27"/>
      <c r="B15" s="66" t="s">
        <v>41</v>
      </c>
      <c r="C15" s="67"/>
      <c r="D15" s="68"/>
      <c r="E15" s="25">
        <f>SUBTOTAL(9,E16:E16)</f>
        <v>9800</v>
      </c>
      <c r="F15" s="25">
        <f>SUBTOTAL(9,F16:F16)</f>
        <v>9600</v>
      </c>
      <c r="G15" s="25">
        <f>SUBTOTAL(9,G16:G16)</f>
        <v>9600</v>
      </c>
      <c r="H15" s="26">
        <f t="shared" si="0"/>
        <v>1</v>
      </c>
      <c r="I15" s="50"/>
    </row>
    <row r="16" spans="1:9" s="58" customFormat="1" ht="33.75" customHeight="1" outlineLevel="3">
      <c r="A16" s="59" t="s">
        <v>30</v>
      </c>
      <c r="B16" s="59" t="s">
        <v>31</v>
      </c>
      <c r="C16" s="53" t="s">
        <v>29</v>
      </c>
      <c r="D16" s="54" t="s">
        <v>44</v>
      </c>
      <c r="E16" s="55">
        <v>9800</v>
      </c>
      <c r="F16" s="55">
        <v>9600</v>
      </c>
      <c r="G16" s="55">
        <v>9600</v>
      </c>
      <c r="H16" s="56">
        <f t="shared" si="0"/>
        <v>1</v>
      </c>
      <c r="I16" s="57"/>
    </row>
    <row r="17" spans="1:9" s="51" customFormat="1" ht="36" customHeight="1" outlineLevel="2">
      <c r="A17" s="28"/>
      <c r="B17" s="60" t="s">
        <v>40</v>
      </c>
      <c r="C17" s="61"/>
      <c r="D17" s="62"/>
      <c r="E17" s="31">
        <f>SUBTOTAL(9,E18:E18)</f>
        <v>0</v>
      </c>
      <c r="F17" s="31">
        <f>SUBTOTAL(9,F18:F18)</f>
        <v>137354</v>
      </c>
      <c r="G17" s="31">
        <f>SUBTOTAL(9,G18:G18)</f>
        <v>132206</v>
      </c>
      <c r="H17" s="32">
        <f t="shared" si="0"/>
        <v>0.9625202032703817</v>
      </c>
      <c r="I17" s="50"/>
    </row>
    <row r="18" spans="1:9" s="58" customFormat="1" ht="33.75" customHeight="1" outlineLevel="3">
      <c r="A18" s="59" t="s">
        <v>30</v>
      </c>
      <c r="B18" s="59" t="s">
        <v>32</v>
      </c>
      <c r="C18" s="53" t="s">
        <v>29</v>
      </c>
      <c r="D18" s="54" t="s">
        <v>44</v>
      </c>
      <c r="E18" s="55"/>
      <c r="F18" s="55">
        <v>137354</v>
      </c>
      <c r="G18" s="55">
        <v>132206</v>
      </c>
      <c r="H18" s="56">
        <f t="shared" si="0"/>
        <v>0.9625202032703817</v>
      </c>
      <c r="I18" s="57"/>
    </row>
    <row r="19" spans="1:9" s="49" customFormat="1" ht="13.5" customHeight="1" outlineLevel="1" thickBot="1">
      <c r="A19" s="16" t="s">
        <v>17</v>
      </c>
      <c r="B19" s="16"/>
      <c r="C19" s="17"/>
      <c r="D19" s="18"/>
      <c r="E19" s="19">
        <f>SUBTOTAL(9,E21:E21)</f>
        <v>0</v>
      </c>
      <c r="F19" s="19">
        <f>SUBTOTAL(9,F21:F21)</f>
        <v>620</v>
      </c>
      <c r="G19" s="19">
        <f>SUBTOTAL(9,G21:G21)</f>
        <v>620</v>
      </c>
      <c r="H19" s="20">
        <f t="shared" si="0"/>
        <v>1</v>
      </c>
      <c r="I19" s="48"/>
    </row>
    <row r="20" spans="1:9" s="51" customFormat="1" ht="12.75" customHeight="1" outlineLevel="2">
      <c r="A20" s="27"/>
      <c r="B20" s="27" t="s">
        <v>22</v>
      </c>
      <c r="C20" s="23"/>
      <c r="D20" s="24"/>
      <c r="E20" s="25">
        <f>SUBTOTAL(9,E21:E21)</f>
        <v>0</v>
      </c>
      <c r="F20" s="25">
        <f>SUBTOTAL(9,F21:F21)</f>
        <v>620</v>
      </c>
      <c r="G20" s="25">
        <f>SUBTOTAL(9,G21:G21)</f>
        <v>620</v>
      </c>
      <c r="H20" s="26">
        <f t="shared" si="0"/>
        <v>1</v>
      </c>
      <c r="I20" s="50"/>
    </row>
    <row r="21" spans="1:9" s="58" customFormat="1" ht="33.75" customHeight="1" outlineLevel="3">
      <c r="A21" s="59" t="s">
        <v>2</v>
      </c>
      <c r="B21" s="59" t="s">
        <v>3</v>
      </c>
      <c r="C21" s="53" t="s">
        <v>29</v>
      </c>
      <c r="D21" s="54" t="s">
        <v>44</v>
      </c>
      <c r="E21" s="55"/>
      <c r="F21" s="55">
        <v>620</v>
      </c>
      <c r="G21" s="55">
        <v>620</v>
      </c>
      <c r="H21" s="56">
        <f t="shared" si="0"/>
        <v>1</v>
      </c>
      <c r="I21" s="57"/>
    </row>
    <row r="22" spans="1:9" s="49" customFormat="1" ht="13.5" customHeight="1" outlineLevel="1" thickBot="1">
      <c r="A22" s="16" t="s">
        <v>16</v>
      </c>
      <c r="B22" s="16"/>
      <c r="C22" s="17"/>
      <c r="D22" s="18"/>
      <c r="E22" s="19">
        <f>SUBTOTAL(9,E24:E32)</f>
        <v>12174260</v>
      </c>
      <c r="F22" s="19">
        <f>SUBTOTAL(9,F24:F32)</f>
        <v>10657876</v>
      </c>
      <c r="G22" s="19">
        <f>SUBTOTAL(9,G24:G32)</f>
        <v>9209978</v>
      </c>
      <c r="H22" s="20">
        <f t="shared" si="0"/>
        <v>0.8641476031434406</v>
      </c>
      <c r="I22" s="48"/>
    </row>
    <row r="23" spans="1:9" s="51" customFormat="1" ht="25.5" customHeight="1" outlineLevel="2">
      <c r="A23" s="27"/>
      <c r="B23" s="66" t="s">
        <v>5</v>
      </c>
      <c r="C23" s="67"/>
      <c r="D23" s="68"/>
      <c r="E23" s="25">
        <f>SUBTOTAL(9,E24:E24)</f>
        <v>11636097</v>
      </c>
      <c r="F23" s="25">
        <f>SUBTOTAL(9,F24:F24)</f>
        <v>9965087</v>
      </c>
      <c r="G23" s="25">
        <f>SUBTOTAL(9,G24:G24)</f>
        <v>8565627</v>
      </c>
      <c r="H23" s="26">
        <f t="shared" si="0"/>
        <v>0.8595636947274018</v>
      </c>
      <c r="I23" s="50"/>
    </row>
    <row r="24" spans="1:9" s="58" customFormat="1" ht="33.75" customHeight="1" outlineLevel="3">
      <c r="A24" s="59" t="s">
        <v>4</v>
      </c>
      <c r="B24" s="59" t="s">
        <v>5</v>
      </c>
      <c r="C24" s="53" t="s">
        <v>29</v>
      </c>
      <c r="D24" s="54" t="s">
        <v>44</v>
      </c>
      <c r="E24" s="55">
        <v>11636097</v>
      </c>
      <c r="F24" s="55">
        <v>9965087</v>
      </c>
      <c r="G24" s="55">
        <v>8565627</v>
      </c>
      <c r="H24" s="56">
        <f t="shared" si="0"/>
        <v>0.8595636947274018</v>
      </c>
      <c r="I24" s="57"/>
    </row>
    <row r="25" spans="1:9" s="51" customFormat="1" ht="38.25" customHeight="1" outlineLevel="2">
      <c r="A25" s="28"/>
      <c r="B25" s="60" t="s">
        <v>39</v>
      </c>
      <c r="C25" s="61"/>
      <c r="D25" s="62"/>
      <c r="E25" s="31">
        <f>SUBTOTAL(9,E26:E26)</f>
        <v>56500</v>
      </c>
      <c r="F25" s="31">
        <f>SUBTOTAL(9,F26:F26)</f>
        <v>59483</v>
      </c>
      <c r="G25" s="31">
        <f>SUBTOTAL(9,G26:G26)</f>
        <v>57671</v>
      </c>
      <c r="H25" s="32">
        <f t="shared" si="0"/>
        <v>0.9695375149202293</v>
      </c>
      <c r="I25" s="50"/>
    </row>
    <row r="26" spans="1:9" s="58" customFormat="1" ht="33.75" customHeight="1" outlineLevel="3">
      <c r="A26" s="59" t="s">
        <v>4</v>
      </c>
      <c r="B26" s="59" t="s">
        <v>33</v>
      </c>
      <c r="C26" s="53" t="s">
        <v>29</v>
      </c>
      <c r="D26" s="54" t="s">
        <v>44</v>
      </c>
      <c r="E26" s="55">
        <v>56500</v>
      </c>
      <c r="F26" s="55">
        <v>59483</v>
      </c>
      <c r="G26" s="55">
        <v>57671</v>
      </c>
      <c r="H26" s="56">
        <f t="shared" si="0"/>
        <v>0.9695375149202293</v>
      </c>
      <c r="I26" s="57"/>
    </row>
    <row r="27" spans="1:9" s="51" customFormat="1" ht="25.5" customHeight="1" outlineLevel="2">
      <c r="A27" s="28"/>
      <c r="B27" s="60" t="s">
        <v>21</v>
      </c>
      <c r="C27" s="61"/>
      <c r="D27" s="62"/>
      <c r="E27" s="31">
        <f>SUBTOTAL(9,E28:E28)</f>
        <v>431077</v>
      </c>
      <c r="F27" s="31">
        <f>SUBTOTAL(9,F28:F28)</f>
        <v>536056</v>
      </c>
      <c r="G27" s="31">
        <f>SUBTOTAL(9,G28:G28)</f>
        <v>507890</v>
      </c>
      <c r="H27" s="32">
        <f t="shared" si="0"/>
        <v>0.9474569821063471</v>
      </c>
      <c r="I27" s="50"/>
    </row>
    <row r="28" spans="1:9" s="58" customFormat="1" ht="33.75" customHeight="1" outlineLevel="3">
      <c r="A28" s="59" t="s">
        <v>4</v>
      </c>
      <c r="B28" s="59" t="s">
        <v>6</v>
      </c>
      <c r="C28" s="53" t="s">
        <v>29</v>
      </c>
      <c r="D28" s="54" t="s">
        <v>44</v>
      </c>
      <c r="E28" s="55">
        <v>431077</v>
      </c>
      <c r="F28" s="55">
        <v>536056</v>
      </c>
      <c r="G28" s="55">
        <v>507890</v>
      </c>
      <c r="H28" s="56">
        <f t="shared" si="0"/>
        <v>0.9474569821063471</v>
      </c>
      <c r="I28" s="57"/>
    </row>
    <row r="29" spans="1:9" s="51" customFormat="1" ht="12.75" customHeight="1" outlineLevel="2">
      <c r="A29" s="28"/>
      <c r="B29" s="28" t="s">
        <v>20</v>
      </c>
      <c r="C29" s="29"/>
      <c r="D29" s="30"/>
      <c r="E29" s="31">
        <f>SUBTOTAL(9,E30:E30)</f>
        <v>50586</v>
      </c>
      <c r="F29" s="31">
        <f>SUBTOTAL(9,F30:F30)</f>
        <v>50586</v>
      </c>
      <c r="G29" s="31">
        <f>SUBTOTAL(9,G30:G30)</f>
        <v>50586</v>
      </c>
      <c r="H29" s="32">
        <f t="shared" si="0"/>
        <v>1</v>
      </c>
      <c r="I29" s="50"/>
    </row>
    <row r="30" spans="1:9" s="58" customFormat="1" ht="33.75" customHeight="1" outlineLevel="3">
      <c r="A30" s="59" t="s">
        <v>4</v>
      </c>
      <c r="B30" s="59" t="s">
        <v>7</v>
      </c>
      <c r="C30" s="53" t="s">
        <v>29</v>
      </c>
      <c r="D30" s="54" t="s">
        <v>44</v>
      </c>
      <c r="E30" s="55">
        <v>50586</v>
      </c>
      <c r="F30" s="55">
        <v>50586</v>
      </c>
      <c r="G30" s="55">
        <v>50586</v>
      </c>
      <c r="H30" s="56">
        <f t="shared" si="0"/>
        <v>1</v>
      </c>
      <c r="I30" s="57"/>
    </row>
    <row r="31" spans="1:9" s="51" customFormat="1" ht="12.75" customHeight="1" outlineLevel="2">
      <c r="A31" s="28"/>
      <c r="B31" s="28" t="s">
        <v>38</v>
      </c>
      <c r="C31" s="29"/>
      <c r="D31" s="30"/>
      <c r="E31" s="31">
        <f>SUBTOTAL(9,E32:E32)</f>
        <v>0</v>
      </c>
      <c r="F31" s="31">
        <f>SUBTOTAL(9,F32:F32)</f>
        <v>46664</v>
      </c>
      <c r="G31" s="31">
        <f>SUBTOTAL(9,G32:G32)</f>
        <v>28204</v>
      </c>
      <c r="H31" s="32">
        <f t="shared" si="0"/>
        <v>0.6044059660552031</v>
      </c>
      <c r="I31" s="50"/>
    </row>
    <row r="32" spans="1:9" s="58" customFormat="1" ht="33.75" customHeight="1" outlineLevel="3">
      <c r="A32" s="59" t="s">
        <v>4</v>
      </c>
      <c r="B32" s="59" t="s">
        <v>34</v>
      </c>
      <c r="C32" s="53" t="s">
        <v>29</v>
      </c>
      <c r="D32" s="54" t="s">
        <v>44</v>
      </c>
      <c r="E32" s="55"/>
      <c r="F32" s="55">
        <v>46664</v>
      </c>
      <c r="G32" s="55">
        <v>28204</v>
      </c>
      <c r="H32" s="56">
        <f t="shared" si="0"/>
        <v>0.6044059660552031</v>
      </c>
      <c r="I32" s="57"/>
    </row>
    <row r="33" spans="1:9" s="49" customFormat="1" ht="13.5" customHeight="1" outlineLevel="1" thickBot="1">
      <c r="A33" s="21" t="s">
        <v>15</v>
      </c>
      <c r="B33" s="16"/>
      <c r="C33" s="17"/>
      <c r="D33" s="18"/>
      <c r="E33" s="19">
        <f>SUBTOTAL(9,E35:E35)</f>
        <v>0</v>
      </c>
      <c r="F33" s="19">
        <f>SUBTOTAL(9,F35:F35)</f>
        <v>17433</v>
      </c>
      <c r="G33" s="19">
        <f>SUBTOTAL(9,G35:G35)</f>
        <v>17433</v>
      </c>
      <c r="H33" s="20">
        <f t="shared" si="0"/>
        <v>1</v>
      </c>
      <c r="I33" s="48"/>
    </row>
    <row r="34" spans="1:9" s="51" customFormat="1" ht="12.75" customHeight="1" outlineLevel="2">
      <c r="A34" s="27"/>
      <c r="B34" s="33" t="s">
        <v>37</v>
      </c>
      <c r="C34" s="23"/>
      <c r="D34" s="24"/>
      <c r="E34" s="25">
        <f>SUBTOTAL(9,E35:E35)</f>
        <v>0</v>
      </c>
      <c r="F34" s="25">
        <f>SUBTOTAL(9,F35:F35)</f>
        <v>17433</v>
      </c>
      <c r="G34" s="25">
        <f>SUBTOTAL(9,G35:G35)</f>
        <v>17433</v>
      </c>
      <c r="H34" s="26">
        <f t="shared" si="0"/>
        <v>1</v>
      </c>
      <c r="I34" s="50"/>
    </row>
    <row r="35" spans="1:9" s="58" customFormat="1" ht="33.75" customHeight="1" outlineLevel="3">
      <c r="A35" s="59" t="s">
        <v>8</v>
      </c>
      <c r="B35" s="59" t="s">
        <v>35</v>
      </c>
      <c r="C35" s="53" t="s">
        <v>29</v>
      </c>
      <c r="D35" s="54" t="s">
        <v>44</v>
      </c>
      <c r="E35" s="55"/>
      <c r="F35" s="55">
        <v>17433</v>
      </c>
      <c r="G35" s="55">
        <v>17433</v>
      </c>
      <c r="H35" s="56">
        <f t="shared" si="0"/>
        <v>1</v>
      </c>
      <c r="I35" s="57"/>
    </row>
    <row r="36" spans="5:6" ht="12.75">
      <c r="E36" s="5"/>
      <c r="F36" s="5"/>
    </row>
    <row r="37" spans="5:6" ht="12.75">
      <c r="E37" s="5"/>
      <c r="F37" s="5"/>
    </row>
    <row r="38" spans="5:6" ht="12.75">
      <c r="E38" s="5"/>
      <c r="F38" s="5"/>
    </row>
    <row r="39" spans="5:6" ht="12.75">
      <c r="E39" s="5"/>
      <c r="F39" s="5"/>
    </row>
    <row r="40" spans="5:6" ht="12.75">
      <c r="E40" s="5"/>
      <c r="F40" s="5"/>
    </row>
    <row r="41" spans="5:6" ht="12.75">
      <c r="E41" s="5"/>
      <c r="F41" s="5"/>
    </row>
    <row r="42" spans="5:6" ht="12.75">
      <c r="E42" s="5"/>
      <c r="F42" s="5"/>
    </row>
    <row r="43" spans="5:6" ht="12.75">
      <c r="E43" s="5"/>
      <c r="F43" s="5"/>
    </row>
    <row r="44" spans="5:6" ht="12.75">
      <c r="E44" s="5"/>
      <c r="F44" s="5"/>
    </row>
    <row r="45" spans="5:6" ht="12.75">
      <c r="E45" s="5"/>
      <c r="F45" s="5"/>
    </row>
    <row r="46" spans="5:6" ht="12.75">
      <c r="E46" s="5"/>
      <c r="F46" s="5"/>
    </row>
    <row r="47" spans="5:6" ht="12.75">
      <c r="E47" s="5"/>
      <c r="F47" s="5"/>
    </row>
    <row r="48" spans="5:6" ht="12.75">
      <c r="E48" s="5"/>
      <c r="F48" s="5"/>
    </row>
    <row r="49" spans="5:6" ht="12.75">
      <c r="E49" s="5"/>
      <c r="F49" s="5"/>
    </row>
    <row r="50" spans="5:6" ht="12.75">
      <c r="E50" s="5"/>
      <c r="F50" s="5"/>
    </row>
    <row r="51" spans="5:6" ht="12.75">
      <c r="E51" s="5"/>
      <c r="F51" s="5"/>
    </row>
    <row r="52" spans="5:6" ht="12.75">
      <c r="E52" s="5"/>
      <c r="F52" s="5"/>
    </row>
    <row r="53" spans="5:6" ht="12.75">
      <c r="E53" s="5"/>
      <c r="F53" s="5"/>
    </row>
    <row r="54" spans="5:6" ht="12.75">
      <c r="E54" s="5"/>
      <c r="F54" s="5"/>
    </row>
    <row r="55" spans="5:6" ht="12.75">
      <c r="E55" s="5"/>
      <c r="F55" s="5"/>
    </row>
    <row r="56" spans="5:6" ht="12.75">
      <c r="E56" s="5"/>
      <c r="F56" s="5"/>
    </row>
    <row r="57" spans="5:6" ht="12.75">
      <c r="E57" s="5"/>
      <c r="F57" s="5"/>
    </row>
    <row r="58" spans="5:6" ht="12.75">
      <c r="E58" s="5"/>
      <c r="F58" s="5"/>
    </row>
    <row r="59" spans="5:6" ht="12.75">
      <c r="E59" s="5"/>
      <c r="F59" s="5"/>
    </row>
    <row r="60" spans="5:6" ht="12.75">
      <c r="E60" s="5"/>
      <c r="F60" s="5"/>
    </row>
    <row r="61" spans="5:6" ht="12.75">
      <c r="E61" s="5"/>
      <c r="F61" s="5"/>
    </row>
    <row r="62" spans="5:6" ht="12.75">
      <c r="E62" s="5"/>
      <c r="F62" s="5"/>
    </row>
    <row r="63" spans="5:6" ht="12.75">
      <c r="E63" s="5"/>
      <c r="F63" s="5"/>
    </row>
    <row r="64" spans="5:6" ht="12.75">
      <c r="E64" s="5"/>
      <c r="F64" s="5"/>
    </row>
    <row r="65" spans="5:6" ht="12.75">
      <c r="E65" s="5"/>
      <c r="F65" s="5"/>
    </row>
    <row r="66" spans="5:6" ht="12.75">
      <c r="E66" s="5"/>
      <c r="F66" s="5"/>
    </row>
    <row r="67" spans="5:6" ht="12.75">
      <c r="E67" s="5"/>
      <c r="F67" s="5"/>
    </row>
    <row r="68" spans="5:6" ht="12.75">
      <c r="E68" s="5"/>
      <c r="F68" s="5"/>
    </row>
    <row r="69" spans="5:6" ht="12.75">
      <c r="E69" s="5"/>
      <c r="F69" s="5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</sheetData>
  <mergeCells count="6">
    <mergeCell ref="B27:D27"/>
    <mergeCell ref="A14:D14"/>
    <mergeCell ref="B15:D15"/>
    <mergeCell ref="B23:D23"/>
    <mergeCell ref="B25:D25"/>
    <mergeCell ref="B17:D17"/>
  </mergeCells>
  <printOptions/>
  <pageMargins left="0.1968503937007874" right="0.1968503937007874" top="0.5905511811023623" bottom="0.3937007874015748" header="0.31496062992125984" footer="0.11811023622047245"/>
  <pageSetup horizontalDpi="600" verticalDpi="600" orientation="portrait" paperSize="9" r:id="rId1"/>
  <headerFooter alignWithMargins="0">
    <oddHeader>&amp;CWykonanie planu dochodów na realizację zadań z zakresu  administracji rządowej 
i innych zadań zleconych za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cp:lastPrinted>2007-03-19T10:24:36Z</cp:lastPrinted>
  <dcterms:created xsi:type="dcterms:W3CDTF">2007-02-19T11:32:15Z</dcterms:created>
  <dcterms:modified xsi:type="dcterms:W3CDTF">2007-03-19T12:13:37Z</dcterms:modified>
  <cp:category/>
  <cp:version/>
  <cp:contentType/>
  <cp:contentStatus/>
</cp:coreProperties>
</file>