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'Arkusz1'!$A$1:$H$226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<sst xmlns="http://schemas.openxmlformats.org/spreadsheetml/2006/main" count="650" uniqueCount="274">
  <si>
    <t>Grzywny i inne kary pieniężne od osób prawnych i innych jednostek organizacyjnych</t>
  </si>
  <si>
    <t>Wpływy z różnych opłat</t>
  </si>
  <si>
    <t>Odsetki od nieterminowych wpłat z tytułu podatków i opłat</t>
  </si>
  <si>
    <t>Wpływy z różnych dochodów</t>
  </si>
  <si>
    <t>Wpływy ze zwrotów dotacji wykorzystanych niezgodnie z przeznaczeniem lub pobranych w nadmiernej wysokości</t>
  </si>
  <si>
    <t>Wpływy z opłat za zarząd, użytkowanie i użytkowanie wieczyste nieruchomości</t>
  </si>
  <si>
    <t>Wpływy z tytułu przekształcenia prawa użytkowania wieczystego przysługującego osobom fizycznym w prawo własności</t>
  </si>
  <si>
    <t>Wpływy ze sprzedaży składników majątkowych</t>
  </si>
  <si>
    <t>Dochody jednostek samorządu terytorialnego związane z realizacją zadań z zakresu administracji rządowej oraz innych zadań zleconych ustawami</t>
  </si>
  <si>
    <t>Grzywny, mandaty i inne kary pieniężne od ludności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</si>
  <si>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</si>
  <si>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</si>
  <si>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</si>
  <si>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</si>
  <si>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</si>
  <si>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</si>
  <si>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</si>
  <si>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Podatek od posiadania psów</t>
  </si>
  <si>
    <t>Wpływy z opłaty targowej</t>
  </si>
  <si>
    <t>Wpływy z opłaty skarbowej</t>
  </si>
  <si>
    <t>Wpływy z opłaty eksploatacyjnej</t>
  </si>
  <si>
    <t>Wpływy z opłat za zezwolenia na sprzedaż alkoholu</t>
  </si>
  <si>
    <t>Podatek dochodowy od osób fizycznych</t>
  </si>
  <si>
    <t>Podatek dochodowy od osób prawnych</t>
  </si>
  <si>
    <t>Subwencje ogólne z budżetu państwa</t>
  </si>
  <si>
    <t>Środki na uzupełnienie dochodów gmin</t>
  </si>
  <si>
    <t>Pozostałe odsetki</t>
  </si>
  <si>
    <t>Wpływy z usług</t>
  </si>
  <si>
    <t>Otrzymane spadki, zapisy i darowizny w postaci pieniężnej</t>
  </si>
  <si>
    <t>Wpływy z opłaty produktowej</t>
  </si>
  <si>
    <t>0750</t>
  </si>
  <si>
    <t>0580</t>
  </si>
  <si>
    <t>0690</t>
  </si>
  <si>
    <t>0910</t>
  </si>
  <si>
    <t>0970</t>
  </si>
  <si>
    <t>0470</t>
  </si>
  <si>
    <t>0760</t>
  </si>
  <si>
    <t>0870</t>
  </si>
  <si>
    <t>0140</t>
  </si>
  <si>
    <t>0570</t>
  </si>
  <si>
    <t>0350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</si>
  <si>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</si>
  <si>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</si>
  <si>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</si>
  <si>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</si>
  <si>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</si>
  <si>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</si>
  <si>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</si>
  <si>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</si>
  <si>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</si>
  <si>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0460</t>
  </si>
  <si>
    <t>0480</t>
  </si>
  <si>
    <t>0490</t>
  </si>
  <si>
    <t>02750</t>
  </si>
  <si>
    <t>0920</t>
  </si>
  <si>
    <t>0830</t>
  </si>
  <si>
    <t>0960</t>
  </si>
  <si>
    <t>0400</t>
  </si>
  <si>
    <t>0010</t>
  </si>
  <si>
    <t>0020</t>
  </si>
  <si>
    <t>150 - Przetwórstwo przemysłowe</t>
  </si>
  <si>
    <t>15011 - Rozwój przedsiębiorczości</t>
  </si>
  <si>
    <t>600 - Transport i łączność</t>
  </si>
  <si>
    <t>60016 - Drogi publiczne gminne</t>
  </si>
  <si>
    <t>60017 - Drogi wewnętrzne</t>
  </si>
  <si>
    <t>700 - Gospodarka mieszkaniowa</t>
  </si>
  <si>
    <t>70001 - Zakłady gospodarki mieszkaniowej</t>
  </si>
  <si>
    <t>70005 - Gospodarka gruntami i nieruchomościami</t>
  </si>
  <si>
    <t>70095 - Pozostała działalność</t>
  </si>
  <si>
    <t>750 - Administracja publiczna</t>
  </si>
  <si>
    <t>75011 - Urzędy wojewódzkie</t>
  </si>
  <si>
    <t>75023 - Urzędy gmin (miast i miast na prawach powiatu)</t>
  </si>
  <si>
    <t>75075 - Promocja jednostek samorządu terytorialnego</t>
  </si>
  <si>
    <t>75095 - Pozostała działalność</t>
  </si>
  <si>
    <t>754 - Bezpieczeństwo publiczne i ochrona przeciwpożarowa</t>
  </si>
  <si>
    <t>75414 - Obrona cywilna</t>
  </si>
  <si>
    <t>75416 - Straż Miejska</t>
  </si>
  <si>
    <t>756 - Doch.od osób prawnych, od osób fiz.i od innych jedn. nieposiadających osob.pr. oraz wyd.zw. z ich poborem</t>
  </si>
  <si>
    <t>75601 - Wpływy z podatku dochodowego od osób fizycznych</t>
  </si>
  <si>
    <t>75615 - Wpływy z podatku rolnego, podatku leśnego, podatku od czynności cywilnoprawnych, podatków i opłat lokalnych od osób prawnych i innych jednostek organizacyjnych</t>
  </si>
  <si>
    <t>75616 - Wpływy z podatku rolnego, podatku leśnego, podatku od spadków i darowizn, podatku od czynności cywilnoprawnych oraz podatków i opłat lokalnych od osób fizycznych</t>
  </si>
  <si>
    <t>75618 - Wpływy z innych opłat stanowiących dochody jednostek samorządu terytorialnego na podstawie ustaw</t>
  </si>
  <si>
    <t>75621 - Udziały gmin w podatkach stanowiących dochód budżetu państwa</t>
  </si>
  <si>
    <t>758 - Różne rozliczenia</t>
  </si>
  <si>
    <t>75801 - Część oświatowa subwencji ogólnej dla jednostek samorządu terytorialnego</t>
  </si>
  <si>
    <t>75802 - Uzupełnienie subwencji ogólnej dla jednostek samorządu terytorialnego</t>
  </si>
  <si>
    <t>75814 - Różne rozliczenia finansowe</t>
  </si>
  <si>
    <t>75831 - Część równoważąca subwencji ogólnej dla gmin</t>
  </si>
  <si>
    <t>801 - Oświata i wychowanie</t>
  </si>
  <si>
    <t>80101 - Szkoły podstawowe</t>
  </si>
  <si>
    <t>80104 - Przedszkola</t>
  </si>
  <si>
    <t>80105 - Przedszkola specjalne</t>
  </si>
  <si>
    <t>80110 - Gimnazja</t>
  </si>
  <si>
    <t>80114 - Zespoły obsługi ekonomiczno-administracyjnej szkół</t>
  </si>
  <si>
    <t>80195 - Pozostała działalność</t>
  </si>
  <si>
    <t>851 - Ochrona zdrowia</t>
  </si>
  <si>
    <t>85154 - Przeciwdziałanie alkoholizmowi</t>
  </si>
  <si>
    <t>85195 - Pozostała działalność</t>
  </si>
  <si>
    <t>852 - Pomoc społeczna</t>
  </si>
  <si>
    <t>85202 - Domy pomocy społecznej</t>
  </si>
  <si>
    <t>85203 - Ośrodki wsparcia</t>
  </si>
  <si>
    <t>85212 - Świadczenia rodzinne, zaliczka alimentacyjna oraz składki na ubezpieczenia emerytalne i rentowe z ubezpieczenia społecznego</t>
  </si>
  <si>
    <t>85214 - Zasiłki i pomoc w naturze oraz składki na ubezpieczenia emerytalne i rentowe</t>
  </si>
  <si>
    <t>85215 - Dodatki mieszkaniowe</t>
  </si>
  <si>
    <t>85219 - Ośrodki pomocy społecznej</t>
  </si>
  <si>
    <t>85220 - Jednostki specjalistycznego poradnictwa, mieszkania chronione i ośrodki interwencji kryzysowej</t>
  </si>
  <si>
    <t>85228 - Usługi opiekuńcze i specjalistyczne usługi opiekuńcze</t>
  </si>
  <si>
    <t>85295 - Pozostała działalność</t>
  </si>
  <si>
    <t>853 - Pozostałe zadania w zakresie polityki społecznej</t>
  </si>
  <si>
    <t>85305 - Żłobki</t>
  </si>
  <si>
    <t>854 - Edukacyjna opieka wychowawcza</t>
  </si>
  <si>
    <t>85412 - Kolonie i obozy oraz inne formy wypoczynku dzieci i młodzieży szkolnej, a także szkolenia młodzieży</t>
  </si>
  <si>
    <t>85415 - Pomoc materialna dla uczniów</t>
  </si>
  <si>
    <t>900 - Gospodarka komunalna i ochrona środowiska</t>
  </si>
  <si>
    <t>90001 - Gospodarka ściekowa i ochrona wód</t>
  </si>
  <si>
    <t>90002 - Gospodarka odpadami</t>
  </si>
  <si>
    <t>90003 - Oczyszczanie miast i wsi</t>
  </si>
  <si>
    <t>90008 - Ochrona różnorodności biologicznej i krajobrazu</t>
  </si>
  <si>
    <t>90015 - Oświetlenie ulic, placów i dróg</t>
  </si>
  <si>
    <t>90017 - Zakłady gospodarki komunalnej</t>
  </si>
  <si>
    <t>90020 - Wpływy i wydatki związane z gromadzeniem środków z opłat produktowych</t>
  </si>
  <si>
    <t>90095 - Pozostała działalność</t>
  </si>
  <si>
    <t>921 - Kultura i ochrona dziedzictwa narodowego</t>
  </si>
  <si>
    <t>92195 - Pozostała działalność</t>
  </si>
  <si>
    <t>926 - Kultura fizyczna i sport</t>
  </si>
  <si>
    <t>92601 - Obiekty sportowe</t>
  </si>
  <si>
    <t>010 - Rolnictwo i łowiectwo</t>
  </si>
  <si>
    <t>01095 - Pozostała działalność</t>
  </si>
  <si>
    <t>dz</t>
  </si>
  <si>
    <t>rozdz</t>
  </si>
  <si>
    <t>§</t>
  </si>
  <si>
    <t>plan pierwotny</t>
  </si>
  <si>
    <t>plan po zmianach</t>
  </si>
  <si>
    <t>wykonanie</t>
  </si>
  <si>
    <t>926 - Kultura fizyczna i sport - Suma</t>
  </si>
  <si>
    <t>921 - Kultura i ochrona dziedzictwa narodowego - Suma</t>
  </si>
  <si>
    <t>900 - Gospodarka komunalna i ochrona środowiska - Suma</t>
  </si>
  <si>
    <t>854 - Edukacyjna opieka wychowawcza - Suma</t>
  </si>
  <si>
    <t>853 - Pozostałe zadania w zakresie polityki społecznej - Suma</t>
  </si>
  <si>
    <t>852 - Pomoc społeczna - Suma</t>
  </si>
  <si>
    <t>851 - Ochrona zdrowia - Suma</t>
  </si>
  <si>
    <t>801 - Oświata i wychowanie - Suma</t>
  </si>
  <si>
    <t>758 - Różne rozliczenia - Suma</t>
  </si>
  <si>
    <t>754 - Bezpieczeństwo publiczne i ochrona przeciwpożarowa - Suma</t>
  </si>
  <si>
    <t>750 - Administracja publiczna - Suma</t>
  </si>
  <si>
    <t>700 - Gospodarka mieszkaniowa - Suma</t>
  </si>
  <si>
    <t>600 - Transport i łączność - Suma</t>
  </si>
  <si>
    <t>150 - Przetwórstwo przemysłowe - Suma</t>
  </si>
  <si>
    <t>010 - Rolnictwo i łowiectwo - Suma</t>
  </si>
  <si>
    <t>Suma całkowita</t>
  </si>
  <si>
    <t>92601 - Obiekty sportowe - Suma</t>
  </si>
  <si>
    <t>92195 - Pozostała działalność - Suma</t>
  </si>
  <si>
    <t>90095 - Pozostała działalność - Suma</t>
  </si>
  <si>
    <t>90020 - Wpływy i wydatki związane z gromadzeniem środków z opłat produktowych - Suma</t>
  </si>
  <si>
    <t>90017 - Zakłady gospodarki komunalnej - Suma</t>
  </si>
  <si>
    <t>90015 - Oświetlenie ulic, placów i dróg - Suma</t>
  </si>
  <si>
    <t>90008 - Ochrona różnorodności biologicznej i krajobrazu - Suma</t>
  </si>
  <si>
    <t>90003 - Oczyszczanie miast i wsi - Suma</t>
  </si>
  <si>
    <t>90002 - Gospodarka odpadami - Suma</t>
  </si>
  <si>
    <t>90001 - Gospodarka ściekowa i ochrona wód - Suma</t>
  </si>
  <si>
    <t>85415 - Pomoc materialna dla uczniów - Suma</t>
  </si>
  <si>
    <t>85412 - Kolonie i obozy oraz inne formy wypoczynku dzieci i młodzieży szkolnej, a także szkolenia młodzieży - Suma</t>
  </si>
  <si>
    <t>85305 - Żłobki - Suma</t>
  </si>
  <si>
    <t>85295 - Pozostała działalność - Suma</t>
  </si>
  <si>
    <t>85228 - Usługi opiekuńcze i specjalistyczne usługi opiekuńcze - Suma</t>
  </si>
  <si>
    <t>85220 - Jednostki specjalistycznego poradnictwa, mieszkania chronione i ośrodki interwencji kryzysowej - Suma</t>
  </si>
  <si>
    <t>85219 - Ośrodki pomocy społecznej - Suma</t>
  </si>
  <si>
    <t>85215 - Dodatki mieszkaniowe - Suma</t>
  </si>
  <si>
    <t>85214 - Zasiłki i pomoc w naturze oraz składki na ubezpieczenia emerytalne i rentowe - Suma</t>
  </si>
  <si>
    <t>85203 - Ośrodki wsparcia - Suma</t>
  </si>
  <si>
    <t>85202 - Domy pomocy społecznej - Suma</t>
  </si>
  <si>
    <t>85195 - Pozostała działalność - Suma</t>
  </si>
  <si>
    <t>85154 - Przeciwdziałanie alkoholizmowi - Suma</t>
  </si>
  <si>
    <t>80195 - Pozostała działalność - Suma</t>
  </si>
  <si>
    <t>80114 - Zespoły obsługi ekonomiczno-administracyjnej szkół - Suma</t>
  </si>
  <si>
    <t>80110 - Gimnazja - Suma</t>
  </si>
  <si>
    <t>80105 - Przedszkola specjalne - Suma</t>
  </si>
  <si>
    <t>80104 - Przedszkola - Suma</t>
  </si>
  <si>
    <t>80101 - Szkoły podstawowe - Suma</t>
  </si>
  <si>
    <t>75831 - Część równoważąca subwencji ogólnej dla gmin - Suma</t>
  </si>
  <si>
    <t>75814 - Różne rozliczenia finansowe - Suma</t>
  </si>
  <si>
    <t>75802 - Uzupełnienie subwencji ogólnej dla jednostek samorządu terytorialnego - Suma</t>
  </si>
  <si>
    <t>75801 - Część oświatowa subwencji ogólnej dla jednostek samorządu terytorialnego - Suma</t>
  </si>
  <si>
    <t>75618 - Wpływy z innych opłat stanowiących dochody jednostek samorządu terytorialnego na podstawie ustaw - Suma</t>
  </si>
  <si>
    <t>75616 - Wpływy z podatku rolnego, podatku leśnego, podatku od spadków i darowizn, podatku od czynności cywilnoprawnych oraz podatków i opłat lokalnych od osób fizycznych - Suma</t>
  </si>
  <si>
    <t>75615 - Wpływy z podatku rolnego, podatku leśnego, podatku od czynności cywilnoprawnych, podatków i opłat lokalnych od osób prawnych i innych jednostek organizacyjnych - Suma</t>
  </si>
  <si>
    <t>75601 - Wpływy z podatku dochodowego od osób fizycznych - Suma</t>
  </si>
  <si>
    <t>75416 - Straż Miejska - Suma</t>
  </si>
  <si>
    <t>75414 - Obrona cywilna - Suma</t>
  </si>
  <si>
    <t>75095 - Pozostała działalność - Suma</t>
  </si>
  <si>
    <t>75075 - Promocja jednostek samorządu terytorialnego - Suma</t>
  </si>
  <si>
    <t>75023 - Urzędy gmin (miast i miast na prawach powiatu) - Suma</t>
  </si>
  <si>
    <t>75011 - Urzędy wojewódzkie - Suma</t>
  </si>
  <si>
    <t>70095 - Pozostała działalność - Suma</t>
  </si>
  <si>
    <t>70005 - Gospodarka gruntami i nieruchomościami - Suma</t>
  </si>
  <si>
    <t>70001 - Zakłady gospodarki mieszkaniowej - Suma</t>
  </si>
  <si>
    <t>60017 - Drogi wewnętrzne - Suma</t>
  </si>
  <si>
    <t>60016 - Drogi publiczne gminne - Suma</t>
  </si>
  <si>
    <t>15011 - Rozwój przedsiębiorczości - Suma</t>
  </si>
  <si>
    <t>01095 - Pozostała działalność - Suma</t>
  </si>
  <si>
    <t>%</t>
  </si>
  <si>
    <t>źródło dochodu</t>
  </si>
  <si>
    <t>Załącznik Nr 1</t>
  </si>
  <si>
    <t>756 - Dochody od osób prawnych, od osób fizycznych i od innych jednostek nieposiadających osobowości prawnej oraz wydatki związane z ich poborem - Suma</t>
  </si>
  <si>
    <t>6/5</t>
  </si>
  <si>
    <t>Dochody z najmu i dzierżawy składników majątkowych</t>
  </si>
  <si>
    <t>Dotacje celowe otrzymane z budżetu państwa na realizację inwestycji i zakupów inwestycyjnych własnych gmin (Modernizacja targowiska w Raciborzu) - Program Łagodzenia</t>
  </si>
  <si>
    <t>Środki na dofinansowanie własnych inwestycji gmin (ul. Opawska) - INTERREG</t>
  </si>
  <si>
    <t>Dotacje otrzymane z Funduszu Ochrony Gruntów Rolnych na remont dróg transportu rolniczego</t>
  </si>
  <si>
    <t>Wpływy ze zwrotów dotacji - Miejski Zarząd Budynków</t>
  </si>
  <si>
    <t>Środki na dofinansowanie własnych inwestycji gmin (Batorego 7) - INTERREG</t>
  </si>
  <si>
    <t>Dochody jednostek samorządu terytorialnego związane z realizacją zadań z zakresu administracji rządowej oraz innych zadań zleconych ustawami (dowody osobiste)</t>
  </si>
  <si>
    <t>Podatek od towarów i usług (VAT)</t>
  </si>
  <si>
    <t>Wpływy z różnych dochodów (wypis - wyrys, prowizje, zwroty, materiały przetargowe)</t>
  </si>
  <si>
    <t>Środki na dofinansowanie własnych zadań bieżących gmin (Promocja turystyki w miastach partnerskich Opava, Racibórz)</t>
  </si>
  <si>
    <t>Środki na dofinansowanie własnych zadań bieżących gmin (Pieszo i rowerem po ziemi raciborskiej i opavskiej)</t>
  </si>
  <si>
    <t>Środki na dofinansowanie własnych zadań bieżących gmin (Promocja miast Opavy i Raciborza na targach turystycznych)</t>
  </si>
  <si>
    <t>Wpływy z innych lokalnych opłat pobieranych przez jednostki samorządu terytorialnego na podstawie odrębnych ustaw (wpis i zmiana w ewidencji działalności gospodarczej)</t>
  </si>
  <si>
    <t>Pozostałe odsetki (od lokat)</t>
  </si>
  <si>
    <t>Dotacje celowe otrzymane z budżetu państwa (wyprawka szkolna, nauczanie języka angielskiego)</t>
  </si>
  <si>
    <t>Środki na dofinansowanie własnych zadań bieżących gmin (Edukacja teatralna - SP-11)</t>
  </si>
  <si>
    <t>Środki na dofinansowanie własnych zadań bieżących gmin (rozliczenie z 2005r. - Muzyka łagodzi obyczaje SP-1)</t>
  </si>
  <si>
    <t>Środki na dofinansowanie własnych zadań bieżących gmin (Socrates Comenius SP-1,11,15)</t>
  </si>
  <si>
    <t>Dotacja z Funduszu Rozwoju Kultury Fizycznej na budowę boisk przyszkolnych w Zespole Szkolno-Przedszkolnym Nr 1</t>
  </si>
  <si>
    <t>Wpływy z usług (żywienie w przedszkolach)</t>
  </si>
  <si>
    <t>Wpływy z różnych dochodów (opłata stała w przedszkolach)</t>
  </si>
  <si>
    <t>Wpływy z usług (żywienie w przedszkolu specjalnym)</t>
  </si>
  <si>
    <t>Środki na dofinansowanie własnych zadań bieżących gmin (rozliczenie z 2005r. - Już wiem kim jesteś - G-2)</t>
  </si>
  <si>
    <t>Środki na dofinansowanie własnych zadań bieżących gmin (Sport drogą do wspólnej Europy - G-2)</t>
  </si>
  <si>
    <t>Środki na dofinansowanie własnych zadań bieżących gmin (Socrates Comenius G-2)</t>
  </si>
  <si>
    <t>Dotacje celowe otrzymane z budżetu państwa</t>
  </si>
  <si>
    <t>Wpływy z różnych dochodów (odpłatność za mieszkania chronione)</t>
  </si>
  <si>
    <t>Wpływy z usług (odpłatność za usługi opiekuńcze)</t>
  </si>
  <si>
    <t>Dotacje celowe otrzymane z budżetu państwa (dożywianie dzieci)</t>
  </si>
  <si>
    <t>Wpływy z usług (żywienie w Żłobku)</t>
  </si>
  <si>
    <t>Wpływy z różnych dochodów (opłata stała w Żłobku)</t>
  </si>
  <si>
    <t>Wpływy z usług (obóz w Pleśnej)</t>
  </si>
  <si>
    <t>Dotacje otrzymane z funduszy celowych (Zielone Szkoły) - WFOŚiGW</t>
  </si>
  <si>
    <t>Podatek od towarów i usług (VAT) - Gospodarka wodno-ściekowa w Raciborzu</t>
  </si>
  <si>
    <t>Wpływy z różnych dochodów (Henkel, materiały przetargowe)</t>
  </si>
  <si>
    <t>Środki na dofinansowanie własnych inwestycji gmin (Gospodarka wodno-ściekowa) - Fundusz Spójnosci</t>
  </si>
  <si>
    <t>Dotacje celowe otrzymane z budżetu państwa (Gospodarka wodno-ściekowa w Raciborzu)</t>
  </si>
  <si>
    <t>Podatek od towarów i usług (MSO)</t>
  </si>
  <si>
    <t>Wpływy z różnych opłat (MSO)</t>
  </si>
  <si>
    <t>Wpływy z usług (MSO)</t>
  </si>
  <si>
    <t>Wpływy z różnych dochodów (MSO)</t>
  </si>
  <si>
    <t>Dochody z najmu i dzierżawy składników majątkowych (Arboretum Bramy Morawskiej)</t>
  </si>
  <si>
    <t>Dochody z najmu i dzierżawy składników majątkowych (ZWiK)</t>
  </si>
  <si>
    <t>Wpływy ze zwrotów dotacji (ZWiK)</t>
  </si>
  <si>
    <t>Środki na dofinansowanie własnych inwestycji gmin (Modernizacja targowiska w Raciborzu)</t>
  </si>
  <si>
    <t>Dochody z najmu i dzierżawy składników majątkowych (OSiR)</t>
  </si>
  <si>
    <t>Wpływy z różnych opłat (opłata za parkowanie)</t>
  </si>
  <si>
    <t>Dochody z najmu i dzierżawy składników majątkowych (MZB)</t>
  </si>
  <si>
    <t>Wpływy z różnych dochodów (koszty wyceny)</t>
  </si>
  <si>
    <t>Dochody z najmu i dzierżawy składników majątkowych (UM)</t>
  </si>
  <si>
    <t>Środki na dofinansowanie własnych zadań bieżących gmin (MCI w Internecie) - rozliczenie</t>
  </si>
  <si>
    <t>Wpływy z różnych opłat (zajęcie pasa jezdni, reklamy)</t>
  </si>
  <si>
    <t>Wpływy z usług (opłata za żywienie w stołówkach przy szkołach podstawowych)</t>
  </si>
  <si>
    <t>Wpływy z różnych dochodów (opłata stała w stołówkach)</t>
  </si>
  <si>
    <t>Wpływy z różnych dochodów (DDPS)</t>
  </si>
  <si>
    <t>Dotacje celowe otrzymane z budżetu państwa (DDPS)</t>
  </si>
  <si>
    <t>Dotacje celowe otrzymane z budżetu państwa - OPS</t>
  </si>
  <si>
    <t>Wpływy z różnych dochodów (współorganizacja Dni Raciborza)</t>
  </si>
  <si>
    <t>Rekompensaty utraconych dochodów w podatkach - PFRON</t>
  </si>
  <si>
    <t>Dotacje celowe otrzymane z budżetu państwa (przygotowanie zawodowe młodocianych pracowników, komisje kwalifikacyjne)</t>
  </si>
  <si>
    <t>Dotacje celowe otrzymane z budżetu państwa - zasiłki i pomoc</t>
  </si>
  <si>
    <t>Wpływy z różnych dochodów (opłata stała w przedszkolu)</t>
  </si>
  <si>
    <t>Wpływy z różnych opłat (opłata prolongacyjna)</t>
  </si>
  <si>
    <t>75621 - Udziały gmin w podatkach stanowiących dochód budżetu pańs.</t>
  </si>
  <si>
    <t>Wpływy ze sprzedaży składników majątkowych - OPS</t>
  </si>
  <si>
    <t>Wpływy z tytułu pomocy finansowej udzielonej przez Sejmik Województwa Śląskiego na przygotowanie połączenia drogi pomiędzy dzielnicami Markowice i Obora</t>
  </si>
  <si>
    <t>Wpływy z różnych dochodów (Arboretum Bramy Morawskiej)</t>
  </si>
  <si>
    <t>do ZP Nr 122/2007</t>
  </si>
  <si>
    <t>z dnia 19 marca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</si>
</sst>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i/>
      <sz val="8"/>
      <name val="Arial CE"/>
      <family val="0"/>
    </font>
    <font>
      <i/>
      <sz val="8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quotePrefix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9" fontId="1" fillId="0" borderId="1" xfId="17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justify" vertical="center" wrapText="1"/>
    </xf>
    <xf numFmtId="3" fontId="1" fillId="0" borderId="3" xfId="0" applyNumberFormat="1" applyFont="1" applyBorder="1" applyAlignment="1">
      <alignment vertical="center"/>
    </xf>
    <xf numFmtId="9" fontId="1" fillId="0" borderId="3" xfId="17" applyFont="1" applyBorder="1" applyAlignment="1">
      <alignment vertical="center"/>
    </xf>
    <xf numFmtId="0" fontId="5" fillId="0" borderId="4" xfId="0" applyFont="1" applyBorder="1" applyAlignment="1">
      <alignment/>
    </xf>
    <xf numFmtId="0" fontId="1" fillId="0" borderId="3" xfId="0" applyFont="1" applyBorder="1" applyAlignment="1">
      <alignment vertical="center"/>
    </xf>
    <xf numFmtId="0" fontId="6" fillId="0" borderId="5" xfId="0" applyFont="1" applyBorder="1" applyAlignment="1" quotePrefix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justify" vertical="center" wrapText="1"/>
    </xf>
    <xf numFmtId="3" fontId="6" fillId="0" borderId="5" xfId="0" applyNumberFormat="1" applyFont="1" applyBorder="1" applyAlignment="1">
      <alignment vertical="center"/>
    </xf>
    <xf numFmtId="9" fontId="6" fillId="0" borderId="5" xfId="17" applyFont="1" applyBorder="1" applyAlignment="1">
      <alignment vertic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justify" vertical="center" wrapText="1"/>
    </xf>
    <xf numFmtId="3" fontId="6" fillId="0" borderId="7" xfId="0" applyNumberFormat="1" applyFont="1" applyBorder="1" applyAlignment="1">
      <alignment vertical="center"/>
    </xf>
    <xf numFmtId="9" fontId="6" fillId="0" borderId="7" xfId="17" applyFont="1" applyBorder="1" applyAlignment="1">
      <alignment vertical="center"/>
    </xf>
    <xf numFmtId="0" fontId="6" fillId="0" borderId="7" xfId="0" applyNumberFormat="1" applyFont="1" applyBorder="1" applyAlignment="1">
      <alignment vertical="center"/>
    </xf>
    <xf numFmtId="0" fontId="1" fillId="0" borderId="3" xfId="0" applyFont="1" applyBorder="1" applyAlignment="1" quotePrefix="1">
      <alignment horizontal="left" vertical="center"/>
    </xf>
    <xf numFmtId="0" fontId="0" fillId="0" borderId="8" xfId="0" applyFont="1" applyBorder="1" applyAlignment="1" quotePrefix="1">
      <alignment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justify" vertical="center" wrapText="1"/>
    </xf>
    <xf numFmtId="3" fontId="0" fillId="0" borderId="8" xfId="0" applyNumberFormat="1" applyFont="1" applyBorder="1" applyAlignment="1">
      <alignment vertical="center"/>
    </xf>
    <xf numFmtId="9" fontId="0" fillId="0" borderId="8" xfId="17" applyFont="1" applyBorder="1" applyAlignment="1">
      <alignment vertical="center"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3" fontId="0" fillId="0" borderId="10" xfId="0" applyNumberFormat="1" applyFont="1" applyBorder="1" applyAlignment="1">
      <alignment vertical="center"/>
    </xf>
    <xf numFmtId="9" fontId="0" fillId="0" borderId="10" xfId="17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1" fillId="0" borderId="0" xfId="0" applyNumberFormat="1" applyFont="1" applyAlignment="1">
      <alignment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justify" vertical="center" wrapText="1"/>
    </xf>
    <xf numFmtId="3" fontId="5" fillId="0" borderId="11" xfId="0" applyNumberFormat="1" applyFont="1" applyBorder="1" applyAlignment="1">
      <alignment vertical="center"/>
    </xf>
    <xf numFmtId="9" fontId="5" fillId="0" borderId="11" xfId="17" applyFont="1" applyBorder="1" applyAlignment="1">
      <alignment vertical="center"/>
    </xf>
    <xf numFmtId="9" fontId="5" fillId="0" borderId="4" xfId="17" applyFont="1" applyBorder="1" applyAlignment="1">
      <alignment vertical="center"/>
    </xf>
    <xf numFmtId="3" fontId="6" fillId="0" borderId="6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10" xfId="0" applyFont="1" applyBorder="1" applyAlignment="1" quotePrefix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78"/>
  <sheetViews>
    <sheetView tabSelected="1" workbookViewId="0" topLeftCell="A217">
      <selection activeCell="G218" sqref="G218"/>
    </sheetView>
  </sheetViews>
  <sheetFormatPr defaultColWidth="9.00390625" defaultRowHeight="12.75" outlineLevelRow="3"/>
  <cols>
    <col min="1" max="1" width="4.00390625" style="8" customWidth="1"/>
    <col min="2" max="2" width="5.75390625" style="8" customWidth="1"/>
    <col min="3" max="3" width="5.75390625" style="9" hidden="1" customWidth="1"/>
    <col min="4" max="4" width="52.625" style="4" customWidth="1"/>
    <col min="5" max="5" width="11.25390625" style="8" customWidth="1"/>
    <col min="6" max="6" width="11.00390625" style="8" customWidth="1"/>
    <col min="7" max="7" width="10.75390625" style="12" bestFit="1" customWidth="1"/>
    <col min="8" max="8" width="5.75390625" style="8" customWidth="1"/>
    <col min="9" max="16384" width="9.125" style="1" customWidth="1"/>
  </cols>
  <sheetData>
    <row r="1" ht="12.75">
      <c r="H1" s="51" t="s">
        <v>202</v>
      </c>
    </row>
    <row r="2" ht="12.75">
      <c r="H2" s="51" t="s">
        <v>272</v>
      </c>
    </row>
    <row r="3" ht="12.75">
      <c r="H3" s="51" t="s">
        <v>273</v>
      </c>
    </row>
    <row r="4" ht="7.5" customHeight="1"/>
    <row r="5" spans="1:8" s="16" customFormat="1" ht="25.5">
      <c r="A5" s="13" t="s">
        <v>128</v>
      </c>
      <c r="B5" s="13" t="s">
        <v>129</v>
      </c>
      <c r="C5" s="14" t="s">
        <v>130</v>
      </c>
      <c r="D5" s="15" t="s">
        <v>201</v>
      </c>
      <c r="E5" s="15" t="s">
        <v>131</v>
      </c>
      <c r="F5" s="15" t="s">
        <v>132</v>
      </c>
      <c r="G5" s="17" t="s">
        <v>133</v>
      </c>
      <c r="H5" s="13" t="s">
        <v>200</v>
      </c>
    </row>
    <row r="6" spans="1:8" s="2" customFormat="1" ht="11.25">
      <c r="A6" s="53">
        <v>1</v>
      </c>
      <c r="B6" s="53">
        <v>2</v>
      </c>
      <c r="C6" s="54">
        <v>3</v>
      </c>
      <c r="D6" s="55">
        <v>3</v>
      </c>
      <c r="E6" s="53">
        <v>4</v>
      </c>
      <c r="F6" s="53">
        <v>5</v>
      </c>
      <c r="G6" s="56">
        <v>6</v>
      </c>
      <c r="H6" s="57" t="s">
        <v>204</v>
      </c>
    </row>
    <row r="7" spans="1:16" s="23" customFormat="1" ht="13.5" thickBot="1">
      <c r="A7" s="58" t="s">
        <v>149</v>
      </c>
      <c r="B7" s="58"/>
      <c r="C7" s="59"/>
      <c r="D7" s="60"/>
      <c r="E7" s="61">
        <f>SUBTOTAL(9,E10:E226)</f>
        <v>116731326</v>
      </c>
      <c r="F7" s="61">
        <f>SUBTOTAL(9,F10:F226)</f>
        <v>95029983.85</v>
      </c>
      <c r="G7" s="61">
        <f>SUBTOTAL(9,G10:G226)</f>
        <v>98895045</v>
      </c>
      <c r="H7" s="62">
        <f>G7/F7</f>
        <v>1.0406720173298232</v>
      </c>
      <c r="P7" s="63"/>
    </row>
    <row r="8" spans="1:9" s="30" customFormat="1" ht="12.75" customHeight="1" outlineLevel="1" thickBot="1" thickTop="1">
      <c r="A8" s="25" t="s">
        <v>148</v>
      </c>
      <c r="B8" s="25"/>
      <c r="C8" s="26"/>
      <c r="D8" s="27"/>
      <c r="E8" s="28">
        <f>SUBTOTAL(9,E10:E10)</f>
        <v>0</v>
      </c>
      <c r="F8" s="28">
        <f>SUBTOTAL(9,F10:F10)</f>
        <v>0</v>
      </c>
      <c r="G8" s="28">
        <f>SUBTOTAL(9,G10:G10)</f>
        <v>767</v>
      </c>
      <c r="H8" s="29"/>
      <c r="I8" s="64"/>
    </row>
    <row r="9" spans="1:9" s="43" customFormat="1" ht="12.75" outlineLevel="2">
      <c r="A9" s="38"/>
      <c r="B9" s="38" t="s">
        <v>199</v>
      </c>
      <c r="C9" s="39"/>
      <c r="D9" s="40"/>
      <c r="E9" s="41">
        <f>SUBTOTAL(9,E10:E10)</f>
        <v>0</v>
      </c>
      <c r="F9" s="41">
        <f>SUBTOTAL(9,F10:F10)</f>
        <v>0</v>
      </c>
      <c r="G9" s="41">
        <f>SUBTOTAL(9,G10:G10)</f>
        <v>767</v>
      </c>
      <c r="H9" s="42"/>
      <c r="I9" s="65"/>
    </row>
    <row r="10" spans="1:9" ht="12.75" outlineLevel="3">
      <c r="A10" s="18" t="s">
        <v>126</v>
      </c>
      <c r="B10" s="18" t="s">
        <v>127</v>
      </c>
      <c r="C10" s="19" t="s">
        <v>30</v>
      </c>
      <c r="D10" s="20" t="s">
        <v>205</v>
      </c>
      <c r="E10" s="21"/>
      <c r="F10" s="21">
        <v>0</v>
      </c>
      <c r="G10" s="21">
        <v>767</v>
      </c>
      <c r="H10" s="22"/>
      <c r="I10" s="52"/>
    </row>
    <row r="11" spans="1:9" s="30" customFormat="1" ht="12.75" customHeight="1" outlineLevel="1" thickBot="1">
      <c r="A11" s="31" t="s">
        <v>147</v>
      </c>
      <c r="B11" s="31"/>
      <c r="C11" s="32"/>
      <c r="D11" s="33"/>
      <c r="E11" s="34">
        <f>SUBTOTAL(9,E13:E13)</f>
        <v>0</v>
      </c>
      <c r="F11" s="34">
        <f>SUBTOTAL(9,F13:F13)</f>
        <v>1013993.85</v>
      </c>
      <c r="G11" s="34">
        <f>SUBTOTAL(9,G13:G13)</f>
        <v>1013994</v>
      </c>
      <c r="H11" s="35">
        <f aca="true" t="shared" si="0" ref="H11:H70">G11/F11</f>
        <v>1.0000001479298912</v>
      </c>
      <c r="I11" s="64"/>
    </row>
    <row r="12" spans="1:9" s="43" customFormat="1" ht="12.75" customHeight="1" outlineLevel="2">
      <c r="A12" s="44"/>
      <c r="B12" s="44" t="s">
        <v>198</v>
      </c>
      <c r="C12" s="39"/>
      <c r="D12" s="40"/>
      <c r="E12" s="41">
        <f>SUBTOTAL(9,E13:E13)</f>
        <v>0</v>
      </c>
      <c r="F12" s="41">
        <f>SUBTOTAL(9,F13:F13)</f>
        <v>1013993.85</v>
      </c>
      <c r="G12" s="41">
        <f>SUBTOTAL(9,G13:G13)</f>
        <v>1013994</v>
      </c>
      <c r="H12" s="42">
        <f t="shared" si="0"/>
        <v>1.0000001479298912</v>
      </c>
      <c r="I12" s="65"/>
    </row>
    <row r="13" spans="1:9" ht="38.25" customHeight="1" outlineLevel="3">
      <c r="A13" s="24" t="s">
        <v>60</v>
      </c>
      <c r="B13" s="24" t="s">
        <v>61</v>
      </c>
      <c r="C13" s="19">
        <v>6333</v>
      </c>
      <c r="D13" s="20" t="s">
        <v>206</v>
      </c>
      <c r="E13" s="21"/>
      <c r="F13" s="21">
        <v>1013993.85</v>
      </c>
      <c r="G13" s="21">
        <v>1013994</v>
      </c>
      <c r="H13" s="22">
        <f t="shared" si="0"/>
        <v>1.0000001479298912</v>
      </c>
      <c r="I13" s="52"/>
    </row>
    <row r="14" spans="1:9" s="30" customFormat="1" ht="12.75" customHeight="1" outlineLevel="1" thickBot="1">
      <c r="A14" s="31" t="s">
        <v>146</v>
      </c>
      <c r="B14" s="31"/>
      <c r="C14" s="32"/>
      <c r="D14" s="33"/>
      <c r="E14" s="34">
        <f>SUBTOTAL(9,E16:E21)</f>
        <v>1307032</v>
      </c>
      <c r="F14" s="34">
        <f>SUBTOTAL(9,F16:F21)</f>
        <v>1585600</v>
      </c>
      <c r="G14" s="34">
        <f>SUBTOTAL(9,G16:G21)</f>
        <v>1628032</v>
      </c>
      <c r="H14" s="35">
        <f t="shared" si="0"/>
        <v>1.0267608476286578</v>
      </c>
      <c r="I14" s="64"/>
    </row>
    <row r="15" spans="1:9" s="43" customFormat="1" ht="12.75" outlineLevel="2">
      <c r="A15" s="44"/>
      <c r="B15" s="44" t="s">
        <v>197</v>
      </c>
      <c r="C15" s="39"/>
      <c r="D15" s="40"/>
      <c r="E15" s="41">
        <f>SUBTOTAL(9,E16:E19)</f>
        <v>1307032</v>
      </c>
      <c r="F15" s="41">
        <f>SUBTOTAL(9,F16:F19)</f>
        <v>1480000</v>
      </c>
      <c r="G15" s="41">
        <f>SUBTOTAL(9,G16:G19)</f>
        <v>1522432</v>
      </c>
      <c r="H15" s="42">
        <f t="shared" si="0"/>
        <v>1.0286702702702704</v>
      </c>
      <c r="I15" s="65"/>
    </row>
    <row r="16" spans="1:9" ht="12.75" outlineLevel="3">
      <c r="A16" s="6" t="s">
        <v>62</v>
      </c>
      <c r="B16" s="6" t="s">
        <v>63</v>
      </c>
      <c r="C16" s="5" t="s">
        <v>32</v>
      </c>
      <c r="D16" s="3" t="s">
        <v>251</v>
      </c>
      <c r="E16" s="10">
        <v>600000</v>
      </c>
      <c r="F16" s="10">
        <v>480000</v>
      </c>
      <c r="G16" s="10">
        <v>519209</v>
      </c>
      <c r="H16" s="11">
        <f t="shared" si="0"/>
        <v>1.0816854166666667</v>
      </c>
      <c r="I16" s="52"/>
    </row>
    <row r="17" spans="1:9" ht="12.75" outlineLevel="3">
      <c r="A17" s="6" t="s">
        <v>62</v>
      </c>
      <c r="B17" s="6" t="s">
        <v>63</v>
      </c>
      <c r="C17" s="5" t="s">
        <v>34</v>
      </c>
      <c r="D17" s="3" t="s">
        <v>3</v>
      </c>
      <c r="E17" s="10"/>
      <c r="F17" s="10">
        <v>0</v>
      </c>
      <c r="G17" s="10">
        <v>3223</v>
      </c>
      <c r="H17" s="11"/>
      <c r="I17" s="52"/>
    </row>
    <row r="18" spans="1:9" ht="25.5" outlineLevel="3">
      <c r="A18" s="6" t="s">
        <v>62</v>
      </c>
      <c r="B18" s="6" t="s">
        <v>63</v>
      </c>
      <c r="C18" s="5">
        <v>6298</v>
      </c>
      <c r="D18" s="3" t="s">
        <v>207</v>
      </c>
      <c r="E18" s="10">
        <v>707032</v>
      </c>
      <c r="F18" s="10">
        <v>0</v>
      </c>
      <c r="G18" s="10">
        <v>0</v>
      </c>
      <c r="H18" s="11"/>
      <c r="I18" s="52"/>
    </row>
    <row r="19" spans="1:9" ht="38.25" outlineLevel="3">
      <c r="A19" s="6" t="s">
        <v>62</v>
      </c>
      <c r="B19" s="6" t="s">
        <v>63</v>
      </c>
      <c r="C19" s="5">
        <v>6300</v>
      </c>
      <c r="D19" s="3" t="s">
        <v>270</v>
      </c>
      <c r="E19" s="10"/>
      <c r="F19" s="10">
        <v>1000000</v>
      </c>
      <c r="G19" s="10">
        <v>1000000</v>
      </c>
      <c r="H19" s="11">
        <f t="shared" si="0"/>
        <v>1</v>
      </c>
      <c r="I19" s="52"/>
    </row>
    <row r="20" spans="1:9" s="43" customFormat="1" ht="12.75" outlineLevel="2">
      <c r="A20" s="45"/>
      <c r="B20" s="45" t="s">
        <v>196</v>
      </c>
      <c r="C20" s="46"/>
      <c r="D20" s="47"/>
      <c r="E20" s="48">
        <f>SUBTOTAL(9,E21:E21)</f>
        <v>0</v>
      </c>
      <c r="F20" s="48">
        <f>SUBTOTAL(9,F21:F21)</f>
        <v>105600</v>
      </c>
      <c r="G20" s="48">
        <f>SUBTOTAL(9,G21:G21)</f>
        <v>105600</v>
      </c>
      <c r="H20" s="49">
        <f t="shared" si="0"/>
        <v>1</v>
      </c>
      <c r="I20" s="65"/>
    </row>
    <row r="21" spans="1:9" ht="25.5" outlineLevel="3">
      <c r="A21" s="24" t="s">
        <v>62</v>
      </c>
      <c r="B21" s="24" t="s">
        <v>64</v>
      </c>
      <c r="C21" s="19">
        <v>2440</v>
      </c>
      <c r="D21" s="20" t="s">
        <v>208</v>
      </c>
      <c r="E21" s="21"/>
      <c r="F21" s="21">
        <v>105600</v>
      </c>
      <c r="G21" s="21">
        <v>105600</v>
      </c>
      <c r="H21" s="22">
        <f t="shared" si="0"/>
        <v>1</v>
      </c>
      <c r="I21" s="52"/>
    </row>
    <row r="22" spans="1:9" s="30" customFormat="1" ht="12.75" customHeight="1" outlineLevel="1" thickBot="1">
      <c r="A22" s="31" t="s">
        <v>145</v>
      </c>
      <c r="B22" s="31"/>
      <c r="C22" s="32"/>
      <c r="D22" s="33"/>
      <c r="E22" s="34">
        <f>SUBTOTAL(9,E24:E37)</f>
        <v>5614065</v>
      </c>
      <c r="F22" s="34">
        <f>SUBTOTAL(9,F24:F37)</f>
        <v>8934499</v>
      </c>
      <c r="G22" s="34">
        <f>SUBTOTAL(9,G24:G37)</f>
        <v>10980790</v>
      </c>
      <c r="H22" s="35">
        <f t="shared" si="0"/>
        <v>1.2290325400450546</v>
      </c>
      <c r="I22" s="64"/>
    </row>
    <row r="23" spans="1:9" s="43" customFormat="1" ht="12.75" customHeight="1" outlineLevel="2">
      <c r="A23" s="44"/>
      <c r="B23" s="44" t="s">
        <v>195</v>
      </c>
      <c r="C23" s="39"/>
      <c r="D23" s="40"/>
      <c r="E23" s="41">
        <f>SUBTOTAL(9,E24:E26)</f>
        <v>0</v>
      </c>
      <c r="F23" s="41">
        <f>SUBTOTAL(9,F24:F26)</f>
        <v>3290434</v>
      </c>
      <c r="G23" s="41">
        <f>SUBTOTAL(9,G24:G26)</f>
        <v>3291860</v>
      </c>
      <c r="H23" s="42">
        <f t="shared" si="0"/>
        <v>1.0004333774815115</v>
      </c>
      <c r="I23" s="65"/>
    </row>
    <row r="24" spans="1:9" ht="12.75" customHeight="1" outlineLevel="3">
      <c r="A24" s="24" t="s">
        <v>65</v>
      </c>
      <c r="B24" s="24" t="s">
        <v>66</v>
      </c>
      <c r="C24" s="19" t="s">
        <v>30</v>
      </c>
      <c r="D24" s="20" t="s">
        <v>252</v>
      </c>
      <c r="E24" s="21"/>
      <c r="F24" s="21">
        <v>3290434</v>
      </c>
      <c r="G24" s="21">
        <v>3290434</v>
      </c>
      <c r="H24" s="22">
        <f t="shared" si="0"/>
        <v>1</v>
      </c>
      <c r="I24" s="52"/>
    </row>
    <row r="25" spans="1:9" ht="12.75" outlineLevel="3">
      <c r="A25" s="6" t="s">
        <v>65</v>
      </c>
      <c r="B25" s="6" t="s">
        <v>66</v>
      </c>
      <c r="C25" s="5" t="s">
        <v>33</v>
      </c>
      <c r="D25" s="3" t="s">
        <v>2</v>
      </c>
      <c r="E25" s="10"/>
      <c r="F25" s="10">
        <v>0</v>
      </c>
      <c r="G25" s="10">
        <v>27</v>
      </c>
      <c r="H25" s="11"/>
      <c r="I25" s="52"/>
    </row>
    <row r="26" spans="1:9" ht="12.75" outlineLevel="3">
      <c r="A26" s="6" t="s">
        <v>65</v>
      </c>
      <c r="B26" s="6" t="s">
        <v>66</v>
      </c>
      <c r="C26" s="5">
        <v>2910</v>
      </c>
      <c r="D26" s="3" t="s">
        <v>209</v>
      </c>
      <c r="E26" s="10"/>
      <c r="F26" s="10">
        <v>0</v>
      </c>
      <c r="G26" s="10">
        <v>1399</v>
      </c>
      <c r="H26" s="11"/>
      <c r="I26" s="52"/>
    </row>
    <row r="27" spans="1:9" s="43" customFormat="1" ht="12.75" outlineLevel="2">
      <c r="A27" s="45"/>
      <c r="B27" s="45" t="s">
        <v>194</v>
      </c>
      <c r="C27" s="46"/>
      <c r="D27" s="47"/>
      <c r="E27" s="48">
        <f>SUBTOTAL(9,E28:E35)</f>
        <v>4651562</v>
      </c>
      <c r="F27" s="48">
        <f>SUBTOTAL(9,F28:F35)</f>
        <v>4681562</v>
      </c>
      <c r="G27" s="48">
        <f>SUBTOTAL(9,G28:G35)</f>
        <v>7138115</v>
      </c>
      <c r="H27" s="49">
        <f t="shared" si="0"/>
        <v>1.52472935315179</v>
      </c>
      <c r="I27" s="65"/>
    </row>
    <row r="28" spans="1:9" ht="25.5" outlineLevel="3">
      <c r="A28" s="24" t="s">
        <v>65</v>
      </c>
      <c r="B28" s="24" t="s">
        <v>67</v>
      </c>
      <c r="C28" s="19" t="s">
        <v>35</v>
      </c>
      <c r="D28" s="20" t="s">
        <v>5</v>
      </c>
      <c r="E28" s="21">
        <v>933762</v>
      </c>
      <c r="F28" s="21">
        <v>933762</v>
      </c>
      <c r="G28" s="21">
        <v>1189339</v>
      </c>
      <c r="H28" s="22">
        <f t="shared" si="0"/>
        <v>1.2737067903812749</v>
      </c>
      <c r="I28" s="52"/>
    </row>
    <row r="29" spans="1:9" ht="25.5" outlineLevel="3">
      <c r="A29" s="6" t="s">
        <v>65</v>
      </c>
      <c r="B29" s="6" t="s">
        <v>67</v>
      </c>
      <c r="C29" s="5" t="s">
        <v>31</v>
      </c>
      <c r="D29" s="3" t="s">
        <v>0</v>
      </c>
      <c r="E29" s="10"/>
      <c r="F29" s="10">
        <v>0</v>
      </c>
      <c r="G29" s="10">
        <v>23</v>
      </c>
      <c r="H29" s="11"/>
      <c r="I29" s="52"/>
    </row>
    <row r="30" spans="1:9" ht="12.75" outlineLevel="3">
      <c r="A30" s="6" t="s">
        <v>65</v>
      </c>
      <c r="B30" s="6" t="s">
        <v>67</v>
      </c>
      <c r="C30" s="5" t="s">
        <v>32</v>
      </c>
      <c r="D30" s="3" t="s">
        <v>1</v>
      </c>
      <c r="E30" s="10"/>
      <c r="F30" s="10">
        <v>0</v>
      </c>
      <c r="G30" s="10">
        <v>1916</v>
      </c>
      <c r="H30" s="11"/>
      <c r="I30" s="52"/>
    </row>
    <row r="31" spans="1:9" ht="12.75" outlineLevel="3">
      <c r="A31" s="6" t="s">
        <v>65</v>
      </c>
      <c r="B31" s="6" t="s">
        <v>67</v>
      </c>
      <c r="C31" s="5" t="s">
        <v>30</v>
      </c>
      <c r="D31" s="3" t="s">
        <v>205</v>
      </c>
      <c r="E31" s="10">
        <v>200000</v>
      </c>
      <c r="F31" s="10">
        <v>200000</v>
      </c>
      <c r="G31" s="10">
        <v>270379</v>
      </c>
      <c r="H31" s="11">
        <f t="shared" si="0"/>
        <v>1.351895</v>
      </c>
      <c r="I31" s="52"/>
    </row>
    <row r="32" spans="1:9" ht="25.5" customHeight="1" outlineLevel="3">
      <c r="A32" s="6" t="s">
        <v>65</v>
      </c>
      <c r="B32" s="6" t="s">
        <v>67</v>
      </c>
      <c r="C32" s="5" t="s">
        <v>36</v>
      </c>
      <c r="D32" s="3" t="s">
        <v>6</v>
      </c>
      <c r="E32" s="10">
        <v>55000</v>
      </c>
      <c r="F32" s="10">
        <v>55000</v>
      </c>
      <c r="G32" s="10">
        <v>160128</v>
      </c>
      <c r="H32" s="11">
        <f t="shared" si="0"/>
        <v>2.9114181818181817</v>
      </c>
      <c r="I32" s="52"/>
    </row>
    <row r="33" spans="1:9" ht="12.75" outlineLevel="3">
      <c r="A33" s="6" t="s">
        <v>65</v>
      </c>
      <c r="B33" s="6" t="s">
        <v>67</v>
      </c>
      <c r="C33" s="5" t="s">
        <v>37</v>
      </c>
      <c r="D33" s="3" t="s">
        <v>7</v>
      </c>
      <c r="E33" s="10">
        <v>3462800</v>
      </c>
      <c r="F33" s="10">
        <v>3462800</v>
      </c>
      <c r="G33" s="10">
        <v>5421686</v>
      </c>
      <c r="H33" s="11">
        <f t="shared" si="0"/>
        <v>1.5656942358784798</v>
      </c>
      <c r="I33" s="52"/>
    </row>
    <row r="34" spans="1:9" ht="12.75" outlineLevel="3">
      <c r="A34" s="6" t="s">
        <v>65</v>
      </c>
      <c r="B34" s="6" t="s">
        <v>67</v>
      </c>
      <c r="C34" s="5" t="s">
        <v>33</v>
      </c>
      <c r="D34" s="3" t="s">
        <v>2</v>
      </c>
      <c r="E34" s="10"/>
      <c r="F34" s="10">
        <v>0</v>
      </c>
      <c r="G34" s="10">
        <v>30342</v>
      </c>
      <c r="H34" s="11"/>
      <c r="I34" s="52"/>
    </row>
    <row r="35" spans="1:9" ht="12.75" outlineLevel="3">
      <c r="A35" s="6" t="s">
        <v>65</v>
      </c>
      <c r="B35" s="6" t="s">
        <v>67</v>
      </c>
      <c r="C35" s="5" t="s">
        <v>34</v>
      </c>
      <c r="D35" s="3" t="s">
        <v>253</v>
      </c>
      <c r="E35" s="10"/>
      <c r="F35" s="10">
        <v>30000</v>
      </c>
      <c r="G35" s="10">
        <v>64302</v>
      </c>
      <c r="H35" s="11">
        <f t="shared" si="0"/>
        <v>2.1434</v>
      </c>
      <c r="I35" s="52"/>
    </row>
    <row r="36" spans="1:9" s="43" customFormat="1" ht="12.75" outlineLevel="2">
      <c r="A36" s="45"/>
      <c r="B36" s="45" t="s">
        <v>193</v>
      </c>
      <c r="C36" s="46"/>
      <c r="D36" s="47"/>
      <c r="E36" s="48">
        <f>SUBTOTAL(9,E37:E37)</f>
        <v>962503</v>
      </c>
      <c r="F36" s="48">
        <f>SUBTOTAL(9,F37:F37)</f>
        <v>962503</v>
      </c>
      <c r="G36" s="48">
        <f>SUBTOTAL(9,G37:G37)</f>
        <v>550815</v>
      </c>
      <c r="H36" s="49">
        <f t="shared" si="0"/>
        <v>0.5722735409655866</v>
      </c>
      <c r="I36" s="65"/>
    </row>
    <row r="37" spans="1:9" ht="25.5" outlineLevel="3">
      <c r="A37" s="24" t="s">
        <v>65</v>
      </c>
      <c r="B37" s="24" t="s">
        <v>68</v>
      </c>
      <c r="C37" s="19">
        <v>6298</v>
      </c>
      <c r="D37" s="20" t="s">
        <v>210</v>
      </c>
      <c r="E37" s="21">
        <v>962503</v>
      </c>
      <c r="F37" s="21">
        <v>962503</v>
      </c>
      <c r="G37" s="21">
        <v>550815</v>
      </c>
      <c r="H37" s="22">
        <f t="shared" si="0"/>
        <v>0.5722735409655866</v>
      </c>
      <c r="I37" s="52"/>
    </row>
    <row r="38" spans="1:9" s="30" customFormat="1" ht="12.75" customHeight="1" outlineLevel="1" thickBot="1">
      <c r="A38" s="31" t="s">
        <v>144</v>
      </c>
      <c r="B38" s="31"/>
      <c r="C38" s="32"/>
      <c r="D38" s="33"/>
      <c r="E38" s="34">
        <f>SUBTOTAL(9,E40:E53)</f>
        <v>1285100</v>
      </c>
      <c r="F38" s="34">
        <f>SUBTOTAL(9,F40:F53)</f>
        <v>1318180</v>
      </c>
      <c r="G38" s="34">
        <f>SUBTOTAL(9,G40:G53)</f>
        <v>451660</v>
      </c>
      <c r="H38" s="35">
        <f t="shared" si="0"/>
        <v>0.3426390932953011</v>
      </c>
      <c r="I38" s="64"/>
    </row>
    <row r="39" spans="1:9" s="43" customFormat="1" ht="12.75" outlineLevel="2">
      <c r="A39" s="44"/>
      <c r="B39" s="44" t="s">
        <v>192</v>
      </c>
      <c r="C39" s="39"/>
      <c r="D39" s="40"/>
      <c r="E39" s="41">
        <f>SUBTOTAL(9,E40:E40)</f>
        <v>0</v>
      </c>
      <c r="F39" s="41">
        <f>SUBTOTAL(9,F40:F40)</f>
        <v>0</v>
      </c>
      <c r="G39" s="41">
        <f>SUBTOTAL(9,G40:G40)</f>
        <v>11405</v>
      </c>
      <c r="H39" s="42"/>
      <c r="I39" s="65"/>
    </row>
    <row r="40" spans="1:9" ht="38.25" outlineLevel="3">
      <c r="A40" s="24" t="s">
        <v>69</v>
      </c>
      <c r="B40" s="24" t="s">
        <v>70</v>
      </c>
      <c r="C40" s="19">
        <v>2360</v>
      </c>
      <c r="D40" s="20" t="s">
        <v>211</v>
      </c>
      <c r="E40" s="21"/>
      <c r="F40" s="21">
        <v>0</v>
      </c>
      <c r="G40" s="21">
        <v>11405</v>
      </c>
      <c r="H40" s="22"/>
      <c r="I40" s="52"/>
    </row>
    <row r="41" spans="1:9" s="43" customFormat="1" ht="12.75" outlineLevel="2">
      <c r="A41" s="45"/>
      <c r="B41" s="45" t="s">
        <v>191</v>
      </c>
      <c r="C41" s="46"/>
      <c r="D41" s="47"/>
      <c r="E41" s="48">
        <f>SUBTOTAL(9,E42:E45)</f>
        <v>1234000</v>
      </c>
      <c r="F41" s="48">
        <f>SUBTOTAL(9,F42:F45)</f>
        <v>1234000</v>
      </c>
      <c r="G41" s="48">
        <f>SUBTOTAL(9,G42:G45)</f>
        <v>425006</v>
      </c>
      <c r="H41" s="49">
        <f t="shared" si="0"/>
        <v>0.3444132901134522</v>
      </c>
      <c r="I41" s="65"/>
    </row>
    <row r="42" spans="1:9" ht="12.75" outlineLevel="3">
      <c r="A42" s="24" t="s">
        <v>69</v>
      </c>
      <c r="B42" s="24" t="s">
        <v>71</v>
      </c>
      <c r="C42" s="19" t="s">
        <v>38</v>
      </c>
      <c r="D42" s="20" t="s">
        <v>212</v>
      </c>
      <c r="E42" s="21">
        <v>1200000</v>
      </c>
      <c r="F42" s="21">
        <v>1200000</v>
      </c>
      <c r="G42" s="21">
        <v>310644</v>
      </c>
      <c r="H42" s="22">
        <f t="shared" si="0"/>
        <v>0.25887</v>
      </c>
      <c r="I42" s="52"/>
    </row>
    <row r="43" spans="1:9" ht="12.75" outlineLevel="3">
      <c r="A43" s="6" t="s">
        <v>69</v>
      </c>
      <c r="B43" s="6" t="s">
        <v>71</v>
      </c>
      <c r="C43" s="5" t="s">
        <v>30</v>
      </c>
      <c r="D43" s="3" t="s">
        <v>254</v>
      </c>
      <c r="E43" s="10">
        <v>34000</v>
      </c>
      <c r="F43" s="10">
        <v>34000</v>
      </c>
      <c r="G43" s="10">
        <v>34394</v>
      </c>
      <c r="H43" s="11">
        <f t="shared" si="0"/>
        <v>1.0115882352941177</v>
      </c>
      <c r="I43" s="52"/>
    </row>
    <row r="44" spans="1:9" ht="12.75" outlineLevel="3">
      <c r="A44" s="6" t="s">
        <v>69</v>
      </c>
      <c r="B44" s="6" t="s">
        <v>71</v>
      </c>
      <c r="C44" s="5" t="s">
        <v>33</v>
      </c>
      <c r="D44" s="3" t="s">
        <v>2</v>
      </c>
      <c r="E44" s="10"/>
      <c r="F44" s="10">
        <v>0</v>
      </c>
      <c r="G44" s="10">
        <v>47</v>
      </c>
      <c r="H44" s="11"/>
      <c r="I44" s="52"/>
    </row>
    <row r="45" spans="1:9" ht="25.5" outlineLevel="3">
      <c r="A45" s="6" t="s">
        <v>69</v>
      </c>
      <c r="B45" s="6" t="s">
        <v>71</v>
      </c>
      <c r="C45" s="5" t="s">
        <v>34</v>
      </c>
      <c r="D45" s="3" t="s">
        <v>213</v>
      </c>
      <c r="E45" s="10"/>
      <c r="F45" s="10">
        <v>0</v>
      </c>
      <c r="G45" s="10">
        <v>79921</v>
      </c>
      <c r="H45" s="11"/>
      <c r="I45" s="52"/>
    </row>
    <row r="46" spans="1:9" s="43" customFormat="1" ht="12.75" outlineLevel="2">
      <c r="A46" s="45"/>
      <c r="B46" s="45" t="s">
        <v>190</v>
      </c>
      <c r="C46" s="46"/>
      <c r="D46" s="47"/>
      <c r="E46" s="48">
        <f>SUBTOTAL(9,E47:E50)</f>
        <v>51100</v>
      </c>
      <c r="F46" s="48">
        <f>SUBTOTAL(9,F47:F50)</f>
        <v>82180</v>
      </c>
      <c r="G46" s="48">
        <f>SUBTOTAL(9,G47:G50)</f>
        <v>13350</v>
      </c>
      <c r="H46" s="49">
        <f t="shared" si="0"/>
        <v>0.16244828425407642</v>
      </c>
      <c r="I46" s="65"/>
    </row>
    <row r="47" spans="1:9" ht="25.5" outlineLevel="3">
      <c r="A47" s="24" t="s">
        <v>69</v>
      </c>
      <c r="B47" s="24" t="s">
        <v>72</v>
      </c>
      <c r="C47" s="19">
        <v>2701</v>
      </c>
      <c r="D47" s="20" t="s">
        <v>255</v>
      </c>
      <c r="E47" s="21"/>
      <c r="F47" s="21">
        <v>8582</v>
      </c>
      <c r="G47" s="21">
        <v>8583</v>
      </c>
      <c r="H47" s="22">
        <f t="shared" si="0"/>
        <v>1.0001165229550222</v>
      </c>
      <c r="I47" s="52"/>
    </row>
    <row r="48" spans="1:9" ht="25.5" outlineLevel="3">
      <c r="A48" s="6" t="s">
        <v>69</v>
      </c>
      <c r="B48" s="6" t="s">
        <v>72</v>
      </c>
      <c r="C48" s="5">
        <v>2708</v>
      </c>
      <c r="D48" s="3" t="s">
        <v>215</v>
      </c>
      <c r="E48" s="10">
        <v>27000</v>
      </c>
      <c r="F48" s="10">
        <v>27000</v>
      </c>
      <c r="G48" s="10">
        <v>0</v>
      </c>
      <c r="H48" s="11">
        <f t="shared" si="0"/>
        <v>0</v>
      </c>
      <c r="I48" s="52"/>
    </row>
    <row r="49" spans="1:9" ht="25.5" customHeight="1" outlineLevel="3">
      <c r="A49" s="6" t="s">
        <v>69</v>
      </c>
      <c r="B49" s="6" t="s">
        <v>72</v>
      </c>
      <c r="C49" s="5">
        <v>2708</v>
      </c>
      <c r="D49" s="3" t="s">
        <v>216</v>
      </c>
      <c r="E49" s="10">
        <v>24100</v>
      </c>
      <c r="F49" s="10">
        <v>24100</v>
      </c>
      <c r="G49" s="10">
        <v>1893</v>
      </c>
      <c r="H49" s="11">
        <f t="shared" si="0"/>
        <v>0.07854771784232366</v>
      </c>
      <c r="I49" s="52"/>
    </row>
    <row r="50" spans="1:9" ht="25.5" customHeight="1" outlineLevel="3">
      <c r="A50" s="6" t="s">
        <v>69</v>
      </c>
      <c r="B50" s="6" t="s">
        <v>72</v>
      </c>
      <c r="C50" s="5">
        <v>2708</v>
      </c>
      <c r="D50" s="3" t="s">
        <v>214</v>
      </c>
      <c r="E50" s="10">
        <v>0</v>
      </c>
      <c r="F50" s="10">
        <v>22498</v>
      </c>
      <c r="G50" s="10">
        <v>2874</v>
      </c>
      <c r="H50" s="11">
        <f t="shared" si="0"/>
        <v>0.12774468841674816</v>
      </c>
      <c r="I50" s="52"/>
    </row>
    <row r="51" spans="1:9" s="43" customFormat="1" ht="12.75" outlineLevel="2">
      <c r="A51" s="45"/>
      <c r="B51" s="45" t="s">
        <v>189</v>
      </c>
      <c r="C51" s="46"/>
      <c r="D51" s="47"/>
      <c r="E51" s="48">
        <f>SUBTOTAL(9,E52:E53)</f>
        <v>0</v>
      </c>
      <c r="F51" s="48">
        <f>SUBTOTAL(9,F52:F53)</f>
        <v>2000</v>
      </c>
      <c r="G51" s="48">
        <f>SUBTOTAL(9,G52:G53)</f>
        <v>1899</v>
      </c>
      <c r="H51" s="49">
        <f t="shared" si="0"/>
        <v>0.9495</v>
      </c>
      <c r="I51" s="65"/>
    </row>
    <row r="52" spans="1:9" ht="12.75" outlineLevel="3">
      <c r="A52" s="24" t="s">
        <v>69</v>
      </c>
      <c r="B52" s="24" t="s">
        <v>73</v>
      </c>
      <c r="C52" s="19" t="s">
        <v>33</v>
      </c>
      <c r="D52" s="20" t="s">
        <v>2</v>
      </c>
      <c r="E52" s="21"/>
      <c r="F52" s="21">
        <v>0</v>
      </c>
      <c r="G52" s="21">
        <v>294</v>
      </c>
      <c r="H52" s="22"/>
      <c r="I52" s="52"/>
    </row>
    <row r="53" spans="1:9" ht="12.75" outlineLevel="3">
      <c r="A53" s="6" t="s">
        <v>69</v>
      </c>
      <c r="B53" s="6" t="s">
        <v>73</v>
      </c>
      <c r="C53" s="5" t="s">
        <v>34</v>
      </c>
      <c r="D53" s="3" t="s">
        <v>3</v>
      </c>
      <c r="E53" s="10"/>
      <c r="F53" s="10">
        <v>2000</v>
      </c>
      <c r="G53" s="10">
        <v>1605</v>
      </c>
      <c r="H53" s="11">
        <f t="shared" si="0"/>
        <v>0.8025</v>
      </c>
      <c r="I53" s="52"/>
    </row>
    <row r="54" spans="1:9" s="30" customFormat="1" ht="12.75" customHeight="1" outlineLevel="1" thickBot="1">
      <c r="A54" s="31" t="s">
        <v>143</v>
      </c>
      <c r="B54" s="31"/>
      <c r="C54" s="32"/>
      <c r="D54" s="33"/>
      <c r="E54" s="34">
        <f>SUBTOTAL(9,E56:E59)</f>
        <v>0</v>
      </c>
      <c r="F54" s="34">
        <f>SUBTOTAL(9,F56:F59)</f>
        <v>38250</v>
      </c>
      <c r="G54" s="34">
        <f>SUBTOTAL(9,G56:G59)</f>
        <v>59129</v>
      </c>
      <c r="H54" s="35">
        <f t="shared" si="0"/>
        <v>1.5458562091503267</v>
      </c>
      <c r="I54" s="64"/>
    </row>
    <row r="55" spans="1:9" s="43" customFormat="1" ht="12.75" outlineLevel="2">
      <c r="A55" s="44"/>
      <c r="B55" s="44" t="s">
        <v>188</v>
      </c>
      <c r="C55" s="39"/>
      <c r="D55" s="40"/>
      <c r="E55" s="41">
        <f>SUBTOTAL(9,E56:E56)</f>
        <v>0</v>
      </c>
      <c r="F55" s="41">
        <f>SUBTOTAL(9,F56:F56)</f>
        <v>0</v>
      </c>
      <c r="G55" s="41">
        <f>SUBTOTAL(9,G56:G56)</f>
        <v>600</v>
      </c>
      <c r="H55" s="42"/>
      <c r="I55" s="65"/>
    </row>
    <row r="56" spans="1:9" ht="12.75" outlineLevel="3">
      <c r="A56" s="24" t="s">
        <v>74</v>
      </c>
      <c r="B56" s="24" t="s">
        <v>75</v>
      </c>
      <c r="C56" s="19" t="s">
        <v>34</v>
      </c>
      <c r="D56" s="20" t="s">
        <v>3</v>
      </c>
      <c r="E56" s="21"/>
      <c r="F56" s="21">
        <v>0</v>
      </c>
      <c r="G56" s="21">
        <v>600</v>
      </c>
      <c r="H56" s="22"/>
      <c r="I56" s="52"/>
    </row>
    <row r="57" spans="1:9" s="43" customFormat="1" ht="12.75" outlineLevel="2">
      <c r="A57" s="45"/>
      <c r="B57" s="45" t="s">
        <v>187</v>
      </c>
      <c r="C57" s="46"/>
      <c r="D57" s="47"/>
      <c r="E57" s="48">
        <f>SUBTOTAL(9,E58:E59)</f>
        <v>0</v>
      </c>
      <c r="F57" s="48">
        <f>SUBTOTAL(9,F58:F59)</f>
        <v>38250</v>
      </c>
      <c r="G57" s="48">
        <f>SUBTOTAL(9,G58:G59)</f>
        <v>58529</v>
      </c>
      <c r="H57" s="49">
        <f t="shared" si="0"/>
        <v>1.5301699346405229</v>
      </c>
      <c r="I57" s="65"/>
    </row>
    <row r="58" spans="1:9" ht="12.75" outlineLevel="3">
      <c r="A58" s="24" t="s">
        <v>74</v>
      </c>
      <c r="B58" s="24" t="s">
        <v>76</v>
      </c>
      <c r="C58" s="19" t="s">
        <v>39</v>
      </c>
      <c r="D58" s="20" t="s">
        <v>9</v>
      </c>
      <c r="E58" s="21"/>
      <c r="F58" s="21">
        <v>38250</v>
      </c>
      <c r="G58" s="21">
        <v>58471</v>
      </c>
      <c r="H58" s="22">
        <f t="shared" si="0"/>
        <v>1.5286535947712419</v>
      </c>
      <c r="I58" s="52"/>
    </row>
    <row r="59" spans="1:9" ht="12.75" outlineLevel="3">
      <c r="A59" s="6" t="s">
        <v>74</v>
      </c>
      <c r="B59" s="6" t="s">
        <v>76</v>
      </c>
      <c r="C59" s="5" t="s">
        <v>32</v>
      </c>
      <c r="D59" s="3" t="s">
        <v>1</v>
      </c>
      <c r="E59" s="10"/>
      <c r="F59" s="10">
        <v>0</v>
      </c>
      <c r="G59" s="10">
        <v>58</v>
      </c>
      <c r="H59" s="11"/>
      <c r="I59" s="52"/>
    </row>
    <row r="60" spans="1:9" s="30" customFormat="1" ht="39" customHeight="1" outlineLevel="1" thickBot="1">
      <c r="A60" s="73" t="s">
        <v>203</v>
      </c>
      <c r="B60" s="74"/>
      <c r="C60" s="74"/>
      <c r="D60" s="75"/>
      <c r="E60" s="34">
        <f>SUBTOTAL(9,E62:E92)</f>
        <v>48028502</v>
      </c>
      <c r="F60" s="34">
        <f>SUBTOTAL(9,F62:F92)</f>
        <v>50249395</v>
      </c>
      <c r="G60" s="34">
        <f>SUBTOTAL(9,G62:G92)</f>
        <v>54512506</v>
      </c>
      <c r="H60" s="35">
        <f t="shared" si="0"/>
        <v>1.0848390512960404</v>
      </c>
      <c r="I60" s="64"/>
    </row>
    <row r="61" spans="1:9" s="43" customFormat="1" ht="12.75" outlineLevel="2">
      <c r="A61" s="44"/>
      <c r="B61" s="44" t="s">
        <v>186</v>
      </c>
      <c r="C61" s="39"/>
      <c r="D61" s="40"/>
      <c r="E61" s="41">
        <f>SUBTOTAL(9,E62:E63)</f>
        <v>55000</v>
      </c>
      <c r="F61" s="41">
        <f>SUBTOTAL(9,F62:F63)</f>
        <v>55000</v>
      </c>
      <c r="G61" s="41">
        <f>SUBTOTAL(9,G62:G63)</f>
        <v>48357</v>
      </c>
      <c r="H61" s="42">
        <f t="shared" si="0"/>
        <v>0.8792181818181818</v>
      </c>
      <c r="I61" s="65"/>
    </row>
    <row r="62" spans="1:9" ht="25.5" outlineLevel="3">
      <c r="A62" s="24" t="s">
        <v>77</v>
      </c>
      <c r="B62" s="24" t="s">
        <v>78</v>
      </c>
      <c r="C62" s="19" t="s">
        <v>40</v>
      </c>
      <c r="D62" s="20" t="s">
        <v>10</v>
      </c>
      <c r="E62" s="21">
        <v>55000</v>
      </c>
      <c r="F62" s="21">
        <v>55000</v>
      </c>
      <c r="G62" s="21">
        <v>44902</v>
      </c>
      <c r="H62" s="22">
        <f t="shared" si="0"/>
        <v>0.8164</v>
      </c>
      <c r="I62" s="52"/>
    </row>
    <row r="63" spans="1:9" ht="12.75" outlineLevel="3">
      <c r="A63" s="6" t="s">
        <v>77</v>
      </c>
      <c r="B63" s="6" t="s">
        <v>78</v>
      </c>
      <c r="C63" s="5" t="s">
        <v>33</v>
      </c>
      <c r="D63" s="3" t="s">
        <v>2</v>
      </c>
      <c r="E63" s="10"/>
      <c r="F63" s="10">
        <v>0</v>
      </c>
      <c r="G63" s="10">
        <v>3455</v>
      </c>
      <c r="H63" s="11"/>
      <c r="I63" s="52"/>
    </row>
    <row r="64" spans="1:9" s="43" customFormat="1" ht="39" customHeight="1" outlineLevel="2">
      <c r="A64" s="45"/>
      <c r="B64" s="70" t="s">
        <v>185</v>
      </c>
      <c r="C64" s="71"/>
      <c r="D64" s="72"/>
      <c r="E64" s="48">
        <f>SUBTOTAL(9,E65:E71)</f>
        <v>18556500</v>
      </c>
      <c r="F64" s="48">
        <f>SUBTOTAL(9,F65:F71)</f>
        <v>18728674</v>
      </c>
      <c r="G64" s="48">
        <f>SUBTOTAL(9,G65:G71)</f>
        <v>19561868</v>
      </c>
      <c r="H64" s="49">
        <f t="shared" si="0"/>
        <v>1.0444876129511358</v>
      </c>
      <c r="I64" s="65"/>
    </row>
    <row r="65" spans="1:9" ht="12.75" outlineLevel="3">
      <c r="A65" s="24" t="s">
        <v>77</v>
      </c>
      <c r="B65" s="24" t="s">
        <v>79</v>
      </c>
      <c r="C65" s="19" t="s">
        <v>41</v>
      </c>
      <c r="D65" s="20" t="s">
        <v>11</v>
      </c>
      <c r="E65" s="21">
        <v>17900000</v>
      </c>
      <c r="F65" s="21">
        <v>18072174</v>
      </c>
      <c r="G65" s="21">
        <v>18993771</v>
      </c>
      <c r="H65" s="22">
        <f t="shared" si="0"/>
        <v>1.0509953589424272</v>
      </c>
      <c r="I65" s="52"/>
    </row>
    <row r="66" spans="1:9" ht="12.75" outlineLevel="3">
      <c r="A66" s="6" t="s">
        <v>77</v>
      </c>
      <c r="B66" s="6" t="s">
        <v>79</v>
      </c>
      <c r="C66" s="5" t="s">
        <v>42</v>
      </c>
      <c r="D66" s="3" t="s">
        <v>12</v>
      </c>
      <c r="E66" s="10">
        <v>72000</v>
      </c>
      <c r="F66" s="10">
        <v>72000</v>
      </c>
      <c r="G66" s="10">
        <v>65581</v>
      </c>
      <c r="H66" s="11">
        <f t="shared" si="0"/>
        <v>0.9108472222222223</v>
      </c>
      <c r="I66" s="52"/>
    </row>
    <row r="67" spans="1:9" ht="12.75" outlineLevel="3">
      <c r="A67" s="6" t="s">
        <v>77</v>
      </c>
      <c r="B67" s="6" t="s">
        <v>79</v>
      </c>
      <c r="C67" s="5" t="s">
        <v>43</v>
      </c>
      <c r="D67" s="3" t="s">
        <v>13</v>
      </c>
      <c r="E67" s="10">
        <v>4500</v>
      </c>
      <c r="F67" s="10">
        <v>4500</v>
      </c>
      <c r="G67" s="10">
        <v>2745</v>
      </c>
      <c r="H67" s="11">
        <f t="shared" si="0"/>
        <v>0.61</v>
      </c>
      <c r="I67" s="52"/>
    </row>
    <row r="68" spans="1:9" ht="12.75" outlineLevel="3">
      <c r="A68" s="6" t="s">
        <v>77</v>
      </c>
      <c r="B68" s="6" t="s">
        <v>79</v>
      </c>
      <c r="C68" s="5" t="s">
        <v>44</v>
      </c>
      <c r="D68" s="3" t="s">
        <v>14</v>
      </c>
      <c r="E68" s="10">
        <v>410000</v>
      </c>
      <c r="F68" s="10">
        <v>410000</v>
      </c>
      <c r="G68" s="10">
        <v>401135</v>
      </c>
      <c r="H68" s="11">
        <f t="shared" si="0"/>
        <v>0.9783780487804878</v>
      </c>
      <c r="I68" s="52"/>
    </row>
    <row r="69" spans="1:9" ht="12.75" outlineLevel="3">
      <c r="A69" s="6" t="s">
        <v>77</v>
      </c>
      <c r="B69" s="6" t="s">
        <v>79</v>
      </c>
      <c r="C69" s="5" t="s">
        <v>45</v>
      </c>
      <c r="D69" s="3" t="s">
        <v>15</v>
      </c>
      <c r="E69" s="10">
        <v>60000</v>
      </c>
      <c r="F69" s="10">
        <v>60000</v>
      </c>
      <c r="G69" s="10">
        <v>63328</v>
      </c>
      <c r="H69" s="11">
        <f t="shared" si="0"/>
        <v>1.0554666666666668</v>
      </c>
      <c r="I69" s="52"/>
    </row>
    <row r="70" spans="1:9" ht="12.75" outlineLevel="3">
      <c r="A70" s="6" t="s">
        <v>77</v>
      </c>
      <c r="B70" s="6" t="s">
        <v>79</v>
      </c>
      <c r="C70" s="5" t="s">
        <v>32</v>
      </c>
      <c r="D70" s="3" t="s">
        <v>267</v>
      </c>
      <c r="E70" s="10">
        <v>10000</v>
      </c>
      <c r="F70" s="10">
        <v>10000</v>
      </c>
      <c r="G70" s="10">
        <v>4109</v>
      </c>
      <c r="H70" s="11">
        <f t="shared" si="0"/>
        <v>0.4109</v>
      </c>
      <c r="I70" s="52"/>
    </row>
    <row r="71" spans="1:9" ht="12.75" outlineLevel="3">
      <c r="A71" s="6" t="s">
        <v>77</v>
      </c>
      <c r="B71" s="6" t="s">
        <v>79</v>
      </c>
      <c r="C71" s="5" t="s">
        <v>33</v>
      </c>
      <c r="D71" s="3" t="s">
        <v>2</v>
      </c>
      <c r="E71" s="10">
        <v>100000</v>
      </c>
      <c r="F71" s="10">
        <v>100000</v>
      </c>
      <c r="G71" s="10">
        <v>31199</v>
      </c>
      <c r="H71" s="11">
        <f aca="true" t="shared" si="1" ref="H71:H134">G71/F71</f>
        <v>0.31199</v>
      </c>
      <c r="I71" s="52"/>
    </row>
    <row r="72" spans="1:9" s="43" customFormat="1" ht="38.25" customHeight="1" outlineLevel="2">
      <c r="A72" s="45"/>
      <c r="B72" s="70" t="s">
        <v>184</v>
      </c>
      <c r="C72" s="71"/>
      <c r="D72" s="72"/>
      <c r="E72" s="48">
        <f>SUBTOTAL(9,E73:E82)</f>
        <v>4728000</v>
      </c>
      <c r="F72" s="48">
        <f>SUBTOTAL(9,F73:F82)</f>
        <v>5665029</v>
      </c>
      <c r="G72" s="48">
        <f>SUBTOTAL(9,G73:G82)</f>
        <v>6468640</v>
      </c>
      <c r="H72" s="49">
        <f t="shared" si="1"/>
        <v>1.1418547018911995</v>
      </c>
      <c r="I72" s="65"/>
    </row>
    <row r="73" spans="1:9" ht="12.75" outlineLevel="3">
      <c r="A73" s="24" t="s">
        <v>77</v>
      </c>
      <c r="B73" s="24" t="s">
        <v>80</v>
      </c>
      <c r="C73" s="19" t="s">
        <v>41</v>
      </c>
      <c r="D73" s="20" t="s">
        <v>11</v>
      </c>
      <c r="E73" s="21">
        <v>2200000</v>
      </c>
      <c r="F73" s="21">
        <v>2230000</v>
      </c>
      <c r="G73" s="21">
        <v>2733471</v>
      </c>
      <c r="H73" s="22">
        <f t="shared" si="1"/>
        <v>1.2257717488789237</v>
      </c>
      <c r="I73" s="52"/>
    </row>
    <row r="74" spans="1:9" ht="12.75" outlineLevel="3">
      <c r="A74" s="6" t="s">
        <v>77</v>
      </c>
      <c r="B74" s="6" t="s">
        <v>80</v>
      </c>
      <c r="C74" s="5" t="s">
        <v>42</v>
      </c>
      <c r="D74" s="3" t="s">
        <v>12</v>
      </c>
      <c r="E74" s="10">
        <v>500000</v>
      </c>
      <c r="F74" s="10">
        <v>500000</v>
      </c>
      <c r="G74" s="10">
        <v>487921</v>
      </c>
      <c r="H74" s="11">
        <f t="shared" si="1"/>
        <v>0.975842</v>
      </c>
      <c r="I74" s="52"/>
    </row>
    <row r="75" spans="1:9" ht="12.75" outlineLevel="3">
      <c r="A75" s="6" t="s">
        <v>77</v>
      </c>
      <c r="B75" s="6" t="s">
        <v>80</v>
      </c>
      <c r="C75" s="5" t="s">
        <v>44</v>
      </c>
      <c r="D75" s="3" t="s">
        <v>14</v>
      </c>
      <c r="E75" s="10">
        <v>350000</v>
      </c>
      <c r="F75" s="10">
        <v>388600</v>
      </c>
      <c r="G75" s="10">
        <v>519898</v>
      </c>
      <c r="H75" s="11">
        <f t="shared" si="1"/>
        <v>1.337874420998456</v>
      </c>
      <c r="I75" s="52"/>
    </row>
    <row r="76" spans="1:9" ht="12.75" outlineLevel="3">
      <c r="A76" s="6" t="s">
        <v>77</v>
      </c>
      <c r="B76" s="6" t="s">
        <v>80</v>
      </c>
      <c r="C76" s="5" t="s">
        <v>46</v>
      </c>
      <c r="D76" s="3" t="s">
        <v>16</v>
      </c>
      <c r="E76" s="10">
        <v>200000</v>
      </c>
      <c r="F76" s="10">
        <v>200000</v>
      </c>
      <c r="G76" s="10">
        <v>190842</v>
      </c>
      <c r="H76" s="11">
        <f t="shared" si="1"/>
        <v>0.95421</v>
      </c>
      <c r="I76" s="52"/>
    </row>
    <row r="77" spans="1:9" ht="12.75" outlineLevel="3">
      <c r="A77" s="6" t="s">
        <v>77</v>
      </c>
      <c r="B77" s="6" t="s">
        <v>80</v>
      </c>
      <c r="C77" s="5" t="s">
        <v>47</v>
      </c>
      <c r="D77" s="3" t="s">
        <v>17</v>
      </c>
      <c r="E77" s="10">
        <v>58000</v>
      </c>
      <c r="F77" s="10">
        <v>58000</v>
      </c>
      <c r="G77" s="10">
        <v>57211</v>
      </c>
      <c r="H77" s="11">
        <f t="shared" si="1"/>
        <v>0.986396551724138</v>
      </c>
      <c r="I77" s="52"/>
    </row>
    <row r="78" spans="1:9" ht="12.75" outlineLevel="3">
      <c r="A78" s="6" t="s">
        <v>77</v>
      </c>
      <c r="B78" s="6" t="s">
        <v>80</v>
      </c>
      <c r="C78" s="5" t="s">
        <v>48</v>
      </c>
      <c r="D78" s="3" t="s">
        <v>18</v>
      </c>
      <c r="E78" s="10">
        <v>500000</v>
      </c>
      <c r="F78" s="10">
        <v>500000</v>
      </c>
      <c r="G78" s="10">
        <v>600059</v>
      </c>
      <c r="H78" s="11">
        <f t="shared" si="1"/>
        <v>1.200118</v>
      </c>
      <c r="I78" s="52"/>
    </row>
    <row r="79" spans="1:9" ht="12.75" outlineLevel="3">
      <c r="A79" s="6" t="s">
        <v>77</v>
      </c>
      <c r="B79" s="6" t="s">
        <v>80</v>
      </c>
      <c r="C79" s="5" t="s">
        <v>45</v>
      </c>
      <c r="D79" s="3" t="s">
        <v>15</v>
      </c>
      <c r="E79" s="10">
        <v>850000</v>
      </c>
      <c r="F79" s="10">
        <v>850000</v>
      </c>
      <c r="G79" s="10">
        <v>946564</v>
      </c>
      <c r="H79" s="11">
        <f t="shared" si="1"/>
        <v>1.113604705882353</v>
      </c>
      <c r="I79" s="52"/>
    </row>
    <row r="80" spans="1:9" ht="12.75" outlineLevel="3">
      <c r="A80" s="6" t="s">
        <v>77</v>
      </c>
      <c r="B80" s="6" t="s">
        <v>80</v>
      </c>
      <c r="C80" s="5" t="s">
        <v>32</v>
      </c>
      <c r="D80" s="3" t="s">
        <v>267</v>
      </c>
      <c r="E80" s="10">
        <v>10000</v>
      </c>
      <c r="F80" s="10">
        <v>10000</v>
      </c>
      <c r="G80" s="10">
        <v>12005</v>
      </c>
      <c r="H80" s="11">
        <f t="shared" si="1"/>
        <v>1.2005</v>
      </c>
      <c r="I80" s="52"/>
    </row>
    <row r="81" spans="1:9" ht="12.75" outlineLevel="3">
      <c r="A81" s="6" t="s">
        <v>77</v>
      </c>
      <c r="B81" s="6" t="s">
        <v>80</v>
      </c>
      <c r="C81" s="5" t="s">
        <v>33</v>
      </c>
      <c r="D81" s="3" t="s">
        <v>2</v>
      </c>
      <c r="E81" s="10">
        <v>60000</v>
      </c>
      <c r="F81" s="10">
        <v>60000</v>
      </c>
      <c r="G81" s="10">
        <v>52239</v>
      </c>
      <c r="H81" s="11">
        <f t="shared" si="1"/>
        <v>0.87065</v>
      </c>
      <c r="I81" s="52"/>
    </row>
    <row r="82" spans="1:9" ht="12.75" customHeight="1" outlineLevel="3">
      <c r="A82" s="6" t="s">
        <v>77</v>
      </c>
      <c r="B82" s="6" t="s">
        <v>80</v>
      </c>
      <c r="C82" s="5">
        <v>2680</v>
      </c>
      <c r="D82" s="3" t="s">
        <v>263</v>
      </c>
      <c r="E82" s="10"/>
      <c r="F82" s="10">
        <v>868429</v>
      </c>
      <c r="G82" s="10">
        <v>868430</v>
      </c>
      <c r="H82" s="11">
        <f t="shared" si="1"/>
        <v>1.0000011515046134</v>
      </c>
      <c r="I82" s="52"/>
    </row>
    <row r="83" spans="1:9" s="43" customFormat="1" ht="25.5" customHeight="1" outlineLevel="2">
      <c r="A83" s="45"/>
      <c r="B83" s="70" t="s">
        <v>183</v>
      </c>
      <c r="C83" s="71"/>
      <c r="D83" s="72"/>
      <c r="E83" s="48">
        <f>SUBTOTAL(9,E84:E89)</f>
        <v>1870000</v>
      </c>
      <c r="F83" s="48">
        <f>SUBTOTAL(9,F84:F89)</f>
        <v>2227111</v>
      </c>
      <c r="G83" s="48">
        <f>SUBTOTAL(9,G84:G89)</f>
        <v>2461621</v>
      </c>
      <c r="H83" s="49">
        <f t="shared" si="1"/>
        <v>1.1052978499949038</v>
      </c>
      <c r="I83" s="65"/>
    </row>
    <row r="84" spans="1:9" ht="12.75" outlineLevel="3">
      <c r="A84" s="24" t="s">
        <v>77</v>
      </c>
      <c r="B84" s="24" t="s">
        <v>81</v>
      </c>
      <c r="C84" s="19" t="s">
        <v>49</v>
      </c>
      <c r="D84" s="20" t="s">
        <v>19</v>
      </c>
      <c r="E84" s="21">
        <v>870000</v>
      </c>
      <c r="F84" s="21">
        <v>1071786</v>
      </c>
      <c r="G84" s="21">
        <v>1138307</v>
      </c>
      <c r="H84" s="22">
        <f t="shared" si="1"/>
        <v>1.0620655615953185</v>
      </c>
      <c r="I84" s="52"/>
    </row>
    <row r="85" spans="1:9" ht="12.75" outlineLevel="3">
      <c r="A85" s="6" t="s">
        <v>77</v>
      </c>
      <c r="B85" s="6" t="s">
        <v>81</v>
      </c>
      <c r="C85" s="5" t="s">
        <v>50</v>
      </c>
      <c r="D85" s="3" t="s">
        <v>20</v>
      </c>
      <c r="E85" s="10"/>
      <c r="F85" s="10">
        <v>35325</v>
      </c>
      <c r="G85" s="10">
        <v>132011</v>
      </c>
      <c r="H85" s="11">
        <f t="shared" si="1"/>
        <v>3.737041755130927</v>
      </c>
      <c r="I85" s="52"/>
    </row>
    <row r="86" spans="1:9" ht="12.75" outlineLevel="3">
      <c r="A86" s="6" t="s">
        <v>77</v>
      </c>
      <c r="B86" s="6" t="s">
        <v>81</v>
      </c>
      <c r="C86" s="5" t="s">
        <v>51</v>
      </c>
      <c r="D86" s="3" t="s">
        <v>21</v>
      </c>
      <c r="E86" s="10">
        <v>950000</v>
      </c>
      <c r="F86" s="10">
        <v>950000</v>
      </c>
      <c r="G86" s="10">
        <v>955570</v>
      </c>
      <c r="H86" s="11">
        <f t="shared" si="1"/>
        <v>1.0058631578947368</v>
      </c>
      <c r="I86" s="52"/>
    </row>
    <row r="87" spans="1:9" ht="38.25" outlineLevel="3">
      <c r="A87" s="6" t="s">
        <v>77</v>
      </c>
      <c r="B87" s="6" t="s">
        <v>81</v>
      </c>
      <c r="C87" s="5" t="s">
        <v>52</v>
      </c>
      <c r="D87" s="3" t="s">
        <v>217</v>
      </c>
      <c r="E87" s="10">
        <v>50000</v>
      </c>
      <c r="F87" s="10">
        <v>50000</v>
      </c>
      <c r="G87" s="10">
        <v>50540</v>
      </c>
      <c r="H87" s="11">
        <f t="shared" si="1"/>
        <v>1.0108</v>
      </c>
      <c r="I87" s="52"/>
    </row>
    <row r="88" spans="1:9" ht="12.75" outlineLevel="3">
      <c r="A88" s="6" t="s">
        <v>77</v>
      </c>
      <c r="B88" s="6" t="s">
        <v>81</v>
      </c>
      <c r="C88" s="5" t="s">
        <v>32</v>
      </c>
      <c r="D88" s="3" t="s">
        <v>256</v>
      </c>
      <c r="E88" s="10"/>
      <c r="F88" s="10">
        <v>120000</v>
      </c>
      <c r="G88" s="10">
        <v>182639</v>
      </c>
      <c r="H88" s="11">
        <f t="shared" si="1"/>
        <v>1.5219916666666666</v>
      </c>
      <c r="I88" s="52"/>
    </row>
    <row r="89" spans="1:9" ht="12.75" outlineLevel="3">
      <c r="A89" s="6" t="s">
        <v>77</v>
      </c>
      <c r="B89" s="6" t="s">
        <v>81</v>
      </c>
      <c r="C89" s="5" t="s">
        <v>33</v>
      </c>
      <c r="D89" s="3" t="s">
        <v>2</v>
      </c>
      <c r="E89" s="10"/>
      <c r="F89" s="10">
        <v>0</v>
      </c>
      <c r="G89" s="10">
        <v>2554</v>
      </c>
      <c r="H89" s="11"/>
      <c r="I89" s="52"/>
    </row>
    <row r="90" spans="1:9" s="43" customFormat="1" ht="12.75" outlineLevel="2">
      <c r="A90" s="45"/>
      <c r="B90" s="45" t="s">
        <v>268</v>
      </c>
      <c r="C90" s="66"/>
      <c r="D90" s="47"/>
      <c r="E90" s="48">
        <f>SUBTOTAL(9,E91:E92)</f>
        <v>22819002</v>
      </c>
      <c r="F90" s="48">
        <f>SUBTOTAL(9,F91:F92)</f>
        <v>23573581</v>
      </c>
      <c r="G90" s="48">
        <f>SUBTOTAL(9,G91:G92)</f>
        <v>25972020</v>
      </c>
      <c r="H90" s="49">
        <f t="shared" si="1"/>
        <v>1.1017426669287114</v>
      </c>
      <c r="I90" s="65"/>
    </row>
    <row r="91" spans="1:9" ht="12.75" outlineLevel="3">
      <c r="A91" s="24" t="s">
        <v>77</v>
      </c>
      <c r="B91" s="24" t="s">
        <v>82</v>
      </c>
      <c r="C91" s="37" t="s">
        <v>58</v>
      </c>
      <c r="D91" s="20" t="s">
        <v>22</v>
      </c>
      <c r="E91" s="21">
        <v>21869002</v>
      </c>
      <c r="F91" s="21">
        <v>21869002</v>
      </c>
      <c r="G91" s="21">
        <v>23829433</v>
      </c>
      <c r="H91" s="22">
        <f t="shared" si="1"/>
        <v>1.0896442828072355</v>
      </c>
      <c r="I91" s="52"/>
    </row>
    <row r="92" spans="1:9" ht="12.75" outlineLevel="3">
      <c r="A92" s="6" t="s">
        <v>77</v>
      </c>
      <c r="B92" s="6" t="s">
        <v>82</v>
      </c>
      <c r="C92" s="7" t="s">
        <v>59</v>
      </c>
      <c r="D92" s="3" t="s">
        <v>23</v>
      </c>
      <c r="E92" s="10">
        <v>950000</v>
      </c>
      <c r="F92" s="10">
        <v>1704579</v>
      </c>
      <c r="G92" s="10">
        <v>2142587</v>
      </c>
      <c r="H92" s="11">
        <f t="shared" si="1"/>
        <v>1.2569596363676896</v>
      </c>
      <c r="I92" s="52"/>
    </row>
    <row r="93" spans="1:9" s="30" customFormat="1" ht="12.75" customHeight="1" outlineLevel="1" thickBot="1">
      <c r="A93" s="31" t="s">
        <v>142</v>
      </c>
      <c r="B93" s="31"/>
      <c r="C93" s="32"/>
      <c r="D93" s="33"/>
      <c r="E93" s="34">
        <f>SUBTOTAL(9,E95:E101)</f>
        <v>21326294</v>
      </c>
      <c r="F93" s="34">
        <f>SUBTOTAL(9,F95:F101)</f>
        <v>22206392</v>
      </c>
      <c r="G93" s="34">
        <f>SUBTOTAL(9,G95:G101)</f>
        <v>22315802</v>
      </c>
      <c r="H93" s="35">
        <f t="shared" si="1"/>
        <v>1.004926959769061</v>
      </c>
      <c r="I93" s="64"/>
    </row>
    <row r="94" spans="1:9" s="43" customFormat="1" ht="25.5" customHeight="1" outlineLevel="2">
      <c r="A94" s="44"/>
      <c r="B94" s="67" t="s">
        <v>182</v>
      </c>
      <c r="C94" s="68"/>
      <c r="D94" s="69"/>
      <c r="E94" s="41">
        <f>SUBTOTAL(9,E95:E95)</f>
        <v>20367174</v>
      </c>
      <c r="F94" s="41">
        <f>SUBTOTAL(9,F95:F95)</f>
        <v>20899495</v>
      </c>
      <c r="G94" s="41">
        <f>SUBTOTAL(9,G95:G95)</f>
        <v>20899495</v>
      </c>
      <c r="H94" s="42">
        <f t="shared" si="1"/>
        <v>1</v>
      </c>
      <c r="I94" s="65"/>
    </row>
    <row r="95" spans="1:9" ht="12.75" outlineLevel="3">
      <c r="A95" s="24" t="s">
        <v>83</v>
      </c>
      <c r="B95" s="24" t="s">
        <v>84</v>
      </c>
      <c r="C95" s="19">
        <v>2920</v>
      </c>
      <c r="D95" s="20" t="s">
        <v>24</v>
      </c>
      <c r="E95" s="21">
        <v>20367174</v>
      </c>
      <c r="F95" s="21">
        <v>20899495</v>
      </c>
      <c r="G95" s="21">
        <v>20899495</v>
      </c>
      <c r="H95" s="22">
        <f t="shared" si="1"/>
        <v>1</v>
      </c>
      <c r="I95" s="52"/>
    </row>
    <row r="96" spans="1:9" s="43" customFormat="1" ht="25.5" customHeight="1" outlineLevel="2">
      <c r="A96" s="45"/>
      <c r="B96" s="70" t="s">
        <v>181</v>
      </c>
      <c r="C96" s="71"/>
      <c r="D96" s="72"/>
      <c r="E96" s="48">
        <f>SUBTOTAL(9,E97:E97)</f>
        <v>0</v>
      </c>
      <c r="F96" s="48">
        <f>SUBTOTAL(9,F97:F97)</f>
        <v>31677</v>
      </c>
      <c r="G96" s="48">
        <f>SUBTOTAL(9,G97:G97)</f>
        <v>31677</v>
      </c>
      <c r="H96" s="49">
        <f t="shared" si="1"/>
        <v>1</v>
      </c>
      <c r="I96" s="65"/>
    </row>
    <row r="97" spans="1:9" ht="12.75" outlineLevel="3">
      <c r="A97" s="24" t="s">
        <v>83</v>
      </c>
      <c r="B97" s="24" t="s">
        <v>85</v>
      </c>
      <c r="C97" s="19" t="s">
        <v>53</v>
      </c>
      <c r="D97" s="20" t="s">
        <v>25</v>
      </c>
      <c r="E97" s="21"/>
      <c r="F97" s="21">
        <v>31677</v>
      </c>
      <c r="G97" s="21">
        <v>31677</v>
      </c>
      <c r="H97" s="22">
        <f t="shared" si="1"/>
        <v>1</v>
      </c>
      <c r="I97" s="52"/>
    </row>
    <row r="98" spans="1:9" s="43" customFormat="1" ht="12.75" outlineLevel="2">
      <c r="A98" s="45"/>
      <c r="B98" s="45" t="s">
        <v>180</v>
      </c>
      <c r="C98" s="46"/>
      <c r="D98" s="47"/>
      <c r="E98" s="48">
        <f>SUBTOTAL(9,E99:E99)</f>
        <v>140000</v>
      </c>
      <c r="F98" s="48">
        <f>SUBTOTAL(9,F99:F99)</f>
        <v>456100</v>
      </c>
      <c r="G98" s="48">
        <f>SUBTOTAL(9,G99:G99)</f>
        <v>565510</v>
      </c>
      <c r="H98" s="49">
        <f t="shared" si="1"/>
        <v>1.2398816049112036</v>
      </c>
      <c r="I98" s="65"/>
    </row>
    <row r="99" spans="1:9" ht="12.75" outlineLevel="3">
      <c r="A99" s="24" t="s">
        <v>83</v>
      </c>
      <c r="B99" s="24" t="s">
        <v>86</v>
      </c>
      <c r="C99" s="19" t="s">
        <v>54</v>
      </c>
      <c r="D99" s="20" t="s">
        <v>218</v>
      </c>
      <c r="E99" s="21">
        <v>140000</v>
      </c>
      <c r="F99" s="21">
        <v>456100</v>
      </c>
      <c r="G99" s="21">
        <v>565510</v>
      </c>
      <c r="H99" s="22">
        <f t="shared" si="1"/>
        <v>1.2398816049112036</v>
      </c>
      <c r="I99" s="52"/>
    </row>
    <row r="100" spans="1:9" s="43" customFormat="1" ht="12.75" outlineLevel="2">
      <c r="A100" s="45"/>
      <c r="B100" s="45" t="s">
        <v>179</v>
      </c>
      <c r="C100" s="46"/>
      <c r="D100" s="47"/>
      <c r="E100" s="48">
        <f>SUBTOTAL(9,E101:E101)</f>
        <v>819120</v>
      </c>
      <c r="F100" s="48">
        <f>SUBTOTAL(9,F101:F101)</f>
        <v>819120</v>
      </c>
      <c r="G100" s="48">
        <f>SUBTOTAL(9,G101:G101)</f>
        <v>819120</v>
      </c>
      <c r="H100" s="49">
        <f t="shared" si="1"/>
        <v>1</v>
      </c>
      <c r="I100" s="65"/>
    </row>
    <row r="101" spans="1:9" ht="12.75" outlineLevel="3">
      <c r="A101" s="24" t="s">
        <v>83</v>
      </c>
      <c r="B101" s="24" t="s">
        <v>87</v>
      </c>
      <c r="C101" s="19">
        <v>2920</v>
      </c>
      <c r="D101" s="20" t="s">
        <v>24</v>
      </c>
      <c r="E101" s="21">
        <v>819120</v>
      </c>
      <c r="F101" s="21">
        <v>819120</v>
      </c>
      <c r="G101" s="21">
        <v>819120</v>
      </c>
      <c r="H101" s="22">
        <f t="shared" si="1"/>
        <v>1</v>
      </c>
      <c r="I101" s="52"/>
    </row>
    <row r="102" spans="1:9" s="30" customFormat="1" ht="12.75" customHeight="1" outlineLevel="1" thickBot="1">
      <c r="A102" s="31" t="s">
        <v>141</v>
      </c>
      <c r="B102" s="31"/>
      <c r="C102" s="32"/>
      <c r="D102" s="33"/>
      <c r="E102" s="34">
        <f>SUBTOTAL(9,E104:E140)</f>
        <v>2702916</v>
      </c>
      <c r="F102" s="34">
        <f>SUBTOTAL(9,F104:F140)</f>
        <v>3341286</v>
      </c>
      <c r="G102" s="34">
        <f>SUBTOTAL(9,G104:G140)</f>
        <v>3411271</v>
      </c>
      <c r="H102" s="35">
        <f t="shared" si="1"/>
        <v>1.0209455281589184</v>
      </c>
      <c r="I102" s="64"/>
    </row>
    <row r="103" spans="1:9" s="43" customFormat="1" ht="12.75" outlineLevel="2">
      <c r="A103" s="44"/>
      <c r="B103" s="44" t="s">
        <v>178</v>
      </c>
      <c r="C103" s="39"/>
      <c r="D103" s="40"/>
      <c r="E103" s="41">
        <f>SUBTOTAL(9,E104:E114)</f>
        <v>907686</v>
      </c>
      <c r="F103" s="41">
        <f>SUBTOTAL(9,F104:F114)</f>
        <v>1182953</v>
      </c>
      <c r="G103" s="41">
        <f>SUBTOTAL(9,G104:G114)</f>
        <v>1142642</v>
      </c>
      <c r="H103" s="42">
        <f t="shared" si="1"/>
        <v>0.9659234136943733</v>
      </c>
      <c r="I103" s="65"/>
    </row>
    <row r="104" spans="1:9" ht="25.5" outlineLevel="3">
      <c r="A104" s="24" t="s">
        <v>88</v>
      </c>
      <c r="B104" s="24" t="s">
        <v>89</v>
      </c>
      <c r="C104" s="19" t="s">
        <v>31</v>
      </c>
      <c r="D104" s="20" t="s">
        <v>0</v>
      </c>
      <c r="E104" s="21"/>
      <c r="F104" s="21">
        <v>0</v>
      </c>
      <c r="G104" s="21">
        <v>4595</v>
      </c>
      <c r="H104" s="22"/>
      <c r="I104" s="52"/>
    </row>
    <row r="105" spans="1:9" ht="12.75" outlineLevel="3">
      <c r="A105" s="6" t="s">
        <v>88</v>
      </c>
      <c r="B105" s="6" t="s">
        <v>89</v>
      </c>
      <c r="C105" s="5" t="s">
        <v>30</v>
      </c>
      <c r="D105" s="3" t="s">
        <v>205</v>
      </c>
      <c r="E105" s="10">
        <v>30130</v>
      </c>
      <c r="F105" s="10">
        <v>36930</v>
      </c>
      <c r="G105" s="10">
        <v>37661</v>
      </c>
      <c r="H105" s="11">
        <f t="shared" si="1"/>
        <v>1.0197942052531817</v>
      </c>
      <c r="I105" s="52"/>
    </row>
    <row r="106" spans="1:9" ht="25.5" outlineLevel="3">
      <c r="A106" s="6" t="s">
        <v>88</v>
      </c>
      <c r="B106" s="6" t="s">
        <v>89</v>
      </c>
      <c r="C106" s="5" t="s">
        <v>55</v>
      </c>
      <c r="D106" s="3" t="s">
        <v>257</v>
      </c>
      <c r="E106" s="10">
        <v>625060</v>
      </c>
      <c r="F106" s="10">
        <v>664060</v>
      </c>
      <c r="G106" s="10">
        <v>622553</v>
      </c>
      <c r="H106" s="11">
        <f t="shared" si="1"/>
        <v>0.9374951058639279</v>
      </c>
      <c r="I106" s="52"/>
    </row>
    <row r="107" spans="1:9" ht="12.75" outlineLevel="3">
      <c r="A107" s="6" t="s">
        <v>88</v>
      </c>
      <c r="B107" s="6" t="s">
        <v>89</v>
      </c>
      <c r="C107" s="5" t="s">
        <v>54</v>
      </c>
      <c r="D107" s="3" t="s">
        <v>26</v>
      </c>
      <c r="E107" s="10"/>
      <c r="F107" s="10">
        <v>0</v>
      </c>
      <c r="G107" s="10">
        <v>543</v>
      </c>
      <c r="H107" s="11"/>
      <c r="I107" s="52"/>
    </row>
    <row r="108" spans="1:9" ht="12.75" outlineLevel="3">
      <c r="A108" s="6" t="s">
        <v>88</v>
      </c>
      <c r="B108" s="6" t="s">
        <v>89</v>
      </c>
      <c r="C108" s="5" t="s">
        <v>56</v>
      </c>
      <c r="D108" s="3" t="s">
        <v>28</v>
      </c>
      <c r="E108" s="10"/>
      <c r="F108" s="10">
        <v>600</v>
      </c>
      <c r="G108" s="10">
        <v>1078</v>
      </c>
      <c r="H108" s="11">
        <f t="shared" si="1"/>
        <v>1.7966666666666666</v>
      </c>
      <c r="I108" s="52"/>
    </row>
    <row r="109" spans="1:9" ht="12.75" outlineLevel="3">
      <c r="A109" s="6" t="s">
        <v>88</v>
      </c>
      <c r="B109" s="6" t="s">
        <v>89</v>
      </c>
      <c r="C109" s="5" t="s">
        <v>34</v>
      </c>
      <c r="D109" s="3" t="s">
        <v>258</v>
      </c>
      <c r="E109" s="10">
        <v>252496</v>
      </c>
      <c r="F109" s="10">
        <v>257696</v>
      </c>
      <c r="G109" s="10">
        <v>279569</v>
      </c>
      <c r="H109" s="11">
        <f t="shared" si="1"/>
        <v>1.0848790823295666</v>
      </c>
      <c r="I109" s="52"/>
    </row>
    <row r="110" spans="1:9" ht="25.5" outlineLevel="3">
      <c r="A110" s="6" t="s">
        <v>88</v>
      </c>
      <c r="B110" s="6" t="s">
        <v>89</v>
      </c>
      <c r="C110" s="5">
        <v>2030</v>
      </c>
      <c r="D110" s="3" t="s">
        <v>219</v>
      </c>
      <c r="E110" s="10"/>
      <c r="F110" s="10">
        <v>43862</v>
      </c>
      <c r="G110" s="10">
        <v>43862</v>
      </c>
      <c r="H110" s="11">
        <f t="shared" si="1"/>
        <v>1</v>
      </c>
      <c r="I110" s="52"/>
    </row>
    <row r="111" spans="1:9" ht="25.5" outlineLevel="3">
      <c r="A111" s="6" t="s">
        <v>88</v>
      </c>
      <c r="B111" s="6" t="s">
        <v>89</v>
      </c>
      <c r="C111" s="5">
        <v>2703</v>
      </c>
      <c r="D111" s="3" t="s">
        <v>221</v>
      </c>
      <c r="E111" s="10"/>
      <c r="F111" s="10">
        <v>0</v>
      </c>
      <c r="G111" s="10">
        <v>7498</v>
      </c>
      <c r="H111" s="11"/>
      <c r="I111" s="52"/>
    </row>
    <row r="112" spans="1:9" ht="25.5" outlineLevel="3">
      <c r="A112" s="6" t="s">
        <v>88</v>
      </c>
      <c r="B112" s="6" t="s">
        <v>89</v>
      </c>
      <c r="C112" s="5">
        <v>2707</v>
      </c>
      <c r="D112" s="3" t="s">
        <v>222</v>
      </c>
      <c r="E112" s="10"/>
      <c r="F112" s="10">
        <v>41280</v>
      </c>
      <c r="G112" s="10">
        <v>33283</v>
      </c>
      <c r="H112" s="11">
        <f t="shared" si="1"/>
        <v>0.8062742248062016</v>
      </c>
      <c r="I112" s="52"/>
    </row>
    <row r="113" spans="1:9" ht="25.5" outlineLevel="3">
      <c r="A113" s="6" t="s">
        <v>88</v>
      </c>
      <c r="B113" s="6" t="s">
        <v>89</v>
      </c>
      <c r="C113" s="5">
        <v>2708</v>
      </c>
      <c r="D113" s="3" t="s">
        <v>220</v>
      </c>
      <c r="E113" s="10"/>
      <c r="F113" s="10">
        <v>9525</v>
      </c>
      <c r="G113" s="10">
        <v>0</v>
      </c>
      <c r="H113" s="11">
        <f t="shared" si="1"/>
        <v>0</v>
      </c>
      <c r="I113" s="52"/>
    </row>
    <row r="114" spans="1:9" ht="25.5" customHeight="1" outlineLevel="3">
      <c r="A114" s="6" t="s">
        <v>88</v>
      </c>
      <c r="B114" s="6" t="s">
        <v>89</v>
      </c>
      <c r="C114" s="5">
        <v>6260</v>
      </c>
      <c r="D114" s="3" t="s">
        <v>223</v>
      </c>
      <c r="E114" s="10"/>
      <c r="F114" s="10">
        <v>129000</v>
      </c>
      <c r="G114" s="10">
        <v>112000</v>
      </c>
      <c r="H114" s="11">
        <f t="shared" si="1"/>
        <v>0.8682170542635659</v>
      </c>
      <c r="I114" s="52"/>
    </row>
    <row r="115" spans="1:9" s="43" customFormat="1" ht="12.75" outlineLevel="2">
      <c r="A115" s="45"/>
      <c r="B115" s="45" t="s">
        <v>177</v>
      </c>
      <c r="C115" s="46"/>
      <c r="D115" s="47"/>
      <c r="E115" s="48">
        <f>SUBTOTAL(9,E116:E120)</f>
        <v>1639290</v>
      </c>
      <c r="F115" s="48">
        <f>SUBTOTAL(9,F116:F120)</f>
        <v>1795205</v>
      </c>
      <c r="G115" s="48">
        <f>SUBTOTAL(9,G116:G120)</f>
        <v>1845433</v>
      </c>
      <c r="H115" s="49">
        <f t="shared" si="1"/>
        <v>1.0279789773312797</v>
      </c>
      <c r="I115" s="65"/>
    </row>
    <row r="116" spans="1:9" ht="12.75" outlineLevel="3">
      <c r="A116" s="24" t="s">
        <v>88</v>
      </c>
      <c r="B116" s="24" t="s">
        <v>90</v>
      </c>
      <c r="C116" s="19" t="s">
        <v>30</v>
      </c>
      <c r="D116" s="20" t="s">
        <v>205</v>
      </c>
      <c r="E116" s="21">
        <v>26537</v>
      </c>
      <c r="F116" s="21">
        <v>28037</v>
      </c>
      <c r="G116" s="21">
        <v>25533</v>
      </c>
      <c r="H116" s="22">
        <f t="shared" si="1"/>
        <v>0.9106894460890965</v>
      </c>
      <c r="I116" s="52"/>
    </row>
    <row r="117" spans="1:9" ht="12.75" outlineLevel="3">
      <c r="A117" s="6" t="s">
        <v>88</v>
      </c>
      <c r="B117" s="6" t="s">
        <v>90</v>
      </c>
      <c r="C117" s="5" t="s">
        <v>55</v>
      </c>
      <c r="D117" s="3" t="s">
        <v>224</v>
      </c>
      <c r="E117" s="10">
        <v>667441</v>
      </c>
      <c r="F117" s="10">
        <v>736274</v>
      </c>
      <c r="G117" s="10">
        <v>761526</v>
      </c>
      <c r="H117" s="11">
        <f t="shared" si="1"/>
        <v>1.0342970144266943</v>
      </c>
      <c r="I117" s="52"/>
    </row>
    <row r="118" spans="1:9" ht="12.75" outlineLevel="3">
      <c r="A118" s="6" t="s">
        <v>88</v>
      </c>
      <c r="B118" s="6" t="s">
        <v>90</v>
      </c>
      <c r="C118" s="5" t="s">
        <v>54</v>
      </c>
      <c r="D118" s="3" t="s">
        <v>26</v>
      </c>
      <c r="E118" s="10"/>
      <c r="F118" s="10">
        <v>0</v>
      </c>
      <c r="G118" s="10">
        <v>102</v>
      </c>
      <c r="H118" s="11"/>
      <c r="I118" s="52"/>
    </row>
    <row r="119" spans="1:9" ht="12.75" outlineLevel="3">
      <c r="A119" s="6" t="s">
        <v>88</v>
      </c>
      <c r="B119" s="6" t="s">
        <v>90</v>
      </c>
      <c r="C119" s="5" t="s">
        <v>56</v>
      </c>
      <c r="D119" s="3" t="s">
        <v>28</v>
      </c>
      <c r="E119" s="10"/>
      <c r="F119" s="10">
        <v>0</v>
      </c>
      <c r="G119" s="10">
        <v>1145</v>
      </c>
      <c r="H119" s="11"/>
      <c r="I119" s="52"/>
    </row>
    <row r="120" spans="1:9" ht="12.75" outlineLevel="3">
      <c r="A120" s="6" t="s">
        <v>88</v>
      </c>
      <c r="B120" s="6" t="s">
        <v>90</v>
      </c>
      <c r="C120" s="5" t="s">
        <v>34</v>
      </c>
      <c r="D120" s="3" t="s">
        <v>225</v>
      </c>
      <c r="E120" s="10">
        <v>945312</v>
      </c>
      <c r="F120" s="10">
        <v>1030894</v>
      </c>
      <c r="G120" s="10">
        <v>1057127</v>
      </c>
      <c r="H120" s="11">
        <f t="shared" si="1"/>
        <v>1.0254468451654584</v>
      </c>
      <c r="I120" s="52"/>
    </row>
    <row r="121" spans="1:9" s="43" customFormat="1" ht="12.75" outlineLevel="2">
      <c r="A121" s="45"/>
      <c r="B121" s="45" t="s">
        <v>176</v>
      </c>
      <c r="C121" s="46"/>
      <c r="D121" s="47"/>
      <c r="E121" s="48">
        <f>SUBTOTAL(9,E122:E126)</f>
        <v>130000</v>
      </c>
      <c r="F121" s="48">
        <f>SUBTOTAL(9,F122:F126)</f>
        <v>135500</v>
      </c>
      <c r="G121" s="48">
        <f>SUBTOTAL(9,G122:G126)</f>
        <v>149873</v>
      </c>
      <c r="H121" s="49">
        <f t="shared" si="1"/>
        <v>1.1060738007380073</v>
      </c>
      <c r="I121" s="65"/>
    </row>
    <row r="122" spans="1:9" ht="12.75" outlineLevel="3">
      <c r="A122" s="24" t="s">
        <v>88</v>
      </c>
      <c r="B122" s="24" t="s">
        <v>91</v>
      </c>
      <c r="C122" s="19" t="s">
        <v>30</v>
      </c>
      <c r="D122" s="20" t="s">
        <v>205</v>
      </c>
      <c r="E122" s="21">
        <v>42000</v>
      </c>
      <c r="F122" s="21">
        <v>47500</v>
      </c>
      <c r="G122" s="21">
        <v>47583</v>
      </c>
      <c r="H122" s="22">
        <f t="shared" si="1"/>
        <v>1.0017473684210527</v>
      </c>
      <c r="I122" s="52"/>
    </row>
    <row r="123" spans="1:9" ht="12.75" outlineLevel="3">
      <c r="A123" s="6" t="s">
        <v>88</v>
      </c>
      <c r="B123" s="6" t="s">
        <v>91</v>
      </c>
      <c r="C123" s="5" t="s">
        <v>55</v>
      </c>
      <c r="D123" s="3" t="s">
        <v>226</v>
      </c>
      <c r="E123" s="10">
        <v>48000</v>
      </c>
      <c r="F123" s="10">
        <v>48000</v>
      </c>
      <c r="G123" s="10">
        <v>51477</v>
      </c>
      <c r="H123" s="11">
        <f t="shared" si="1"/>
        <v>1.0724375</v>
      </c>
      <c r="I123" s="52"/>
    </row>
    <row r="124" spans="1:9" ht="12.75" outlineLevel="3">
      <c r="A124" s="6" t="s">
        <v>88</v>
      </c>
      <c r="B124" s="6" t="s">
        <v>91</v>
      </c>
      <c r="C124" s="5" t="s">
        <v>37</v>
      </c>
      <c r="D124" s="3" t="s">
        <v>7</v>
      </c>
      <c r="E124" s="10"/>
      <c r="F124" s="10">
        <v>0</v>
      </c>
      <c r="G124" s="10">
        <v>10</v>
      </c>
      <c r="H124" s="11"/>
      <c r="I124" s="52"/>
    </row>
    <row r="125" spans="1:9" ht="12.75" outlineLevel="3">
      <c r="A125" s="6" t="s">
        <v>88</v>
      </c>
      <c r="B125" s="6" t="s">
        <v>91</v>
      </c>
      <c r="C125" s="5" t="s">
        <v>56</v>
      </c>
      <c r="D125" s="3" t="s">
        <v>28</v>
      </c>
      <c r="E125" s="10"/>
      <c r="F125" s="10">
        <v>0</v>
      </c>
      <c r="G125" s="10">
        <v>48</v>
      </c>
      <c r="H125" s="11"/>
      <c r="I125" s="52"/>
    </row>
    <row r="126" spans="1:9" ht="12.75" outlineLevel="3">
      <c r="A126" s="6" t="s">
        <v>88</v>
      </c>
      <c r="B126" s="6" t="s">
        <v>91</v>
      </c>
      <c r="C126" s="5" t="s">
        <v>34</v>
      </c>
      <c r="D126" s="3" t="s">
        <v>266</v>
      </c>
      <c r="E126" s="10">
        <v>40000</v>
      </c>
      <c r="F126" s="10">
        <v>40000</v>
      </c>
      <c r="G126" s="10">
        <v>50755</v>
      </c>
      <c r="H126" s="11">
        <f t="shared" si="1"/>
        <v>1.268875</v>
      </c>
      <c r="I126" s="52"/>
    </row>
    <row r="127" spans="1:9" s="43" customFormat="1" ht="12.75" outlineLevel="2">
      <c r="A127" s="45"/>
      <c r="B127" s="45" t="s">
        <v>175</v>
      </c>
      <c r="C127" s="46"/>
      <c r="D127" s="47"/>
      <c r="E127" s="48">
        <f>SUBTOTAL(9,E128:E134)</f>
        <v>9140</v>
      </c>
      <c r="F127" s="48">
        <f>SUBTOTAL(9,F128:F134)</f>
        <v>97006</v>
      </c>
      <c r="G127" s="48">
        <f>SUBTOTAL(9,G128:G134)</f>
        <v>142130</v>
      </c>
      <c r="H127" s="49">
        <f t="shared" si="1"/>
        <v>1.4651671030657898</v>
      </c>
      <c r="I127" s="65"/>
    </row>
    <row r="128" spans="1:9" ht="25.5" outlineLevel="3">
      <c r="A128" s="24" t="s">
        <v>88</v>
      </c>
      <c r="B128" s="24" t="s">
        <v>92</v>
      </c>
      <c r="C128" s="19" t="s">
        <v>31</v>
      </c>
      <c r="D128" s="20" t="s">
        <v>0</v>
      </c>
      <c r="E128" s="21"/>
      <c r="F128" s="21">
        <v>0</v>
      </c>
      <c r="G128" s="21">
        <v>1606</v>
      </c>
      <c r="H128" s="22"/>
      <c r="I128" s="52"/>
    </row>
    <row r="129" spans="1:9" ht="12.75" outlineLevel="3">
      <c r="A129" s="6" t="s">
        <v>88</v>
      </c>
      <c r="B129" s="6" t="s">
        <v>92</v>
      </c>
      <c r="C129" s="5" t="s">
        <v>30</v>
      </c>
      <c r="D129" s="3" t="s">
        <v>205</v>
      </c>
      <c r="E129" s="10">
        <v>9140</v>
      </c>
      <c r="F129" s="10">
        <v>15845</v>
      </c>
      <c r="G129" s="10">
        <v>24903</v>
      </c>
      <c r="H129" s="11">
        <f t="shared" si="1"/>
        <v>1.571662985168823</v>
      </c>
      <c r="I129" s="52"/>
    </row>
    <row r="130" spans="1:9" ht="12.75" outlineLevel="3">
      <c r="A130" s="6" t="s">
        <v>88</v>
      </c>
      <c r="B130" s="6" t="s">
        <v>92</v>
      </c>
      <c r="C130" s="5" t="s">
        <v>55</v>
      </c>
      <c r="D130" s="3" t="s">
        <v>27</v>
      </c>
      <c r="E130" s="10"/>
      <c r="F130" s="10">
        <v>0</v>
      </c>
      <c r="G130" s="10">
        <v>1900</v>
      </c>
      <c r="H130" s="11"/>
      <c r="I130" s="52"/>
    </row>
    <row r="131" spans="1:9" ht="12.75" outlineLevel="3">
      <c r="A131" s="6" t="s">
        <v>88</v>
      </c>
      <c r="B131" s="6" t="s">
        <v>92</v>
      </c>
      <c r="C131" s="5" t="s">
        <v>34</v>
      </c>
      <c r="D131" s="3" t="s">
        <v>3</v>
      </c>
      <c r="E131" s="10"/>
      <c r="F131" s="10">
        <v>19739</v>
      </c>
      <c r="G131" s="10">
        <v>71559</v>
      </c>
      <c r="H131" s="11">
        <f t="shared" si="1"/>
        <v>3.625259638279548</v>
      </c>
      <c r="I131" s="52"/>
    </row>
    <row r="132" spans="1:9" ht="25.5" outlineLevel="3">
      <c r="A132" s="6" t="s">
        <v>88</v>
      </c>
      <c r="B132" s="6" t="s">
        <v>92</v>
      </c>
      <c r="C132" s="5">
        <v>2703</v>
      </c>
      <c r="D132" s="3" t="s">
        <v>227</v>
      </c>
      <c r="E132" s="10"/>
      <c r="F132" s="10">
        <v>0</v>
      </c>
      <c r="G132" s="10">
        <v>4380</v>
      </c>
      <c r="H132" s="11"/>
      <c r="I132" s="52"/>
    </row>
    <row r="133" spans="1:9" ht="25.5" outlineLevel="3">
      <c r="A133" s="6" t="s">
        <v>88</v>
      </c>
      <c r="B133" s="6" t="s">
        <v>92</v>
      </c>
      <c r="C133" s="5">
        <v>2707</v>
      </c>
      <c r="D133" s="3" t="s">
        <v>229</v>
      </c>
      <c r="E133" s="10"/>
      <c r="F133" s="10">
        <v>42455</v>
      </c>
      <c r="G133" s="10">
        <v>35261</v>
      </c>
      <c r="H133" s="11">
        <f t="shared" si="1"/>
        <v>0.8305499941114121</v>
      </c>
      <c r="I133" s="52"/>
    </row>
    <row r="134" spans="1:9" ht="25.5" outlineLevel="3">
      <c r="A134" s="6" t="s">
        <v>88</v>
      </c>
      <c r="B134" s="6" t="s">
        <v>92</v>
      </c>
      <c r="C134" s="5">
        <v>2708</v>
      </c>
      <c r="D134" s="3" t="s">
        <v>228</v>
      </c>
      <c r="E134" s="10"/>
      <c r="F134" s="10">
        <v>18967</v>
      </c>
      <c r="G134" s="10">
        <v>2521</v>
      </c>
      <c r="H134" s="11">
        <f t="shared" si="1"/>
        <v>0.13291506300416514</v>
      </c>
      <c r="I134" s="52"/>
    </row>
    <row r="135" spans="1:9" s="43" customFormat="1" ht="12.75" outlineLevel="2">
      <c r="A135" s="45"/>
      <c r="B135" s="45" t="s">
        <v>174</v>
      </c>
      <c r="C135" s="46"/>
      <c r="D135" s="47"/>
      <c r="E135" s="48">
        <f>SUBTOTAL(9,E136:E136)</f>
        <v>16800</v>
      </c>
      <c r="F135" s="48">
        <f>SUBTOTAL(9,F136:F136)</f>
        <v>16800</v>
      </c>
      <c r="G135" s="48">
        <f>SUBTOTAL(9,G136:G136)</f>
        <v>17090</v>
      </c>
      <c r="H135" s="49">
        <f aca="true" t="shared" si="2" ref="H135:H198">G135/F135</f>
        <v>1.0172619047619047</v>
      </c>
      <c r="I135" s="65"/>
    </row>
    <row r="136" spans="1:9" ht="12.75" outlineLevel="3">
      <c r="A136" s="24" t="s">
        <v>88</v>
      </c>
      <c r="B136" s="24" t="s">
        <v>93</v>
      </c>
      <c r="C136" s="19" t="s">
        <v>55</v>
      </c>
      <c r="D136" s="20" t="s">
        <v>27</v>
      </c>
      <c r="E136" s="21">
        <v>16800</v>
      </c>
      <c r="F136" s="21">
        <v>16800</v>
      </c>
      <c r="G136" s="21">
        <v>17090</v>
      </c>
      <c r="H136" s="22">
        <f t="shared" si="2"/>
        <v>1.0172619047619047</v>
      </c>
      <c r="I136" s="52"/>
    </row>
    <row r="137" spans="1:9" s="43" customFormat="1" ht="12.75" outlineLevel="2">
      <c r="A137" s="45"/>
      <c r="B137" s="45" t="s">
        <v>173</v>
      </c>
      <c r="C137" s="46"/>
      <c r="D137" s="47"/>
      <c r="E137" s="48">
        <f>SUBTOTAL(9,E138:E140)</f>
        <v>0</v>
      </c>
      <c r="F137" s="48">
        <f>SUBTOTAL(9,F138:F140)</f>
        <v>113822</v>
      </c>
      <c r="G137" s="48">
        <f>SUBTOTAL(9,G138:G140)</f>
        <v>114103</v>
      </c>
      <c r="H137" s="49">
        <f t="shared" si="2"/>
        <v>1.0024687670221926</v>
      </c>
      <c r="I137" s="65"/>
    </row>
    <row r="138" spans="1:9" ht="12.75" outlineLevel="3">
      <c r="A138" s="24" t="s">
        <v>88</v>
      </c>
      <c r="B138" s="24" t="s">
        <v>94</v>
      </c>
      <c r="C138" s="19" t="s">
        <v>39</v>
      </c>
      <c r="D138" s="20" t="s">
        <v>9</v>
      </c>
      <c r="E138" s="21"/>
      <c r="F138" s="21">
        <v>0</v>
      </c>
      <c r="G138" s="21">
        <v>263</v>
      </c>
      <c r="H138" s="22"/>
      <c r="I138" s="52"/>
    </row>
    <row r="139" spans="1:9" ht="12.75" outlineLevel="3">
      <c r="A139" s="6" t="s">
        <v>88</v>
      </c>
      <c r="B139" s="6" t="s">
        <v>94</v>
      </c>
      <c r="C139" s="5" t="s">
        <v>32</v>
      </c>
      <c r="D139" s="3" t="s">
        <v>1</v>
      </c>
      <c r="E139" s="10"/>
      <c r="F139" s="10">
        <v>0</v>
      </c>
      <c r="G139" s="10">
        <v>18</v>
      </c>
      <c r="H139" s="11"/>
      <c r="I139" s="52"/>
    </row>
    <row r="140" spans="1:9" ht="25.5" customHeight="1" outlineLevel="3">
      <c r="A140" s="6" t="s">
        <v>88</v>
      </c>
      <c r="B140" s="6" t="s">
        <v>94</v>
      </c>
      <c r="C140" s="5">
        <v>2030</v>
      </c>
      <c r="D140" s="3" t="s">
        <v>264</v>
      </c>
      <c r="E140" s="10"/>
      <c r="F140" s="10">
        <v>113822</v>
      </c>
      <c r="G140" s="10">
        <v>113822</v>
      </c>
      <c r="H140" s="11">
        <f t="shared" si="2"/>
        <v>1</v>
      </c>
      <c r="I140" s="52"/>
    </row>
    <row r="141" spans="1:9" s="30" customFormat="1" ht="12.75" customHeight="1" outlineLevel="1" thickBot="1">
      <c r="A141" s="31" t="s">
        <v>140</v>
      </c>
      <c r="B141" s="31"/>
      <c r="C141" s="32"/>
      <c r="D141" s="33"/>
      <c r="E141" s="34">
        <f>SUBTOTAL(9,E143:E146)</f>
        <v>0</v>
      </c>
      <c r="F141" s="34">
        <f>SUBTOTAL(9,F143:F146)</f>
        <v>0</v>
      </c>
      <c r="G141" s="34">
        <f>SUBTOTAL(9,G143:G146)</f>
        <v>1920</v>
      </c>
      <c r="H141" s="35"/>
      <c r="I141" s="64"/>
    </row>
    <row r="142" spans="1:9" s="43" customFormat="1" ht="12.75" outlineLevel="2">
      <c r="A142" s="44"/>
      <c r="B142" s="44" t="s">
        <v>172</v>
      </c>
      <c r="C142" s="39"/>
      <c r="D142" s="40"/>
      <c r="E142" s="41">
        <f>SUBTOTAL(9,E143:E143)</f>
        <v>0</v>
      </c>
      <c r="F142" s="41">
        <f>SUBTOTAL(9,F143:F143)</f>
        <v>0</v>
      </c>
      <c r="G142" s="41">
        <f>SUBTOTAL(9,G143:G143)</f>
        <v>89</v>
      </c>
      <c r="H142" s="42"/>
      <c r="I142" s="65"/>
    </row>
    <row r="143" spans="1:9" ht="12.75" outlineLevel="3">
      <c r="A143" s="24" t="s">
        <v>95</v>
      </c>
      <c r="B143" s="24" t="s">
        <v>96</v>
      </c>
      <c r="C143" s="19" t="s">
        <v>34</v>
      </c>
      <c r="D143" s="20" t="s">
        <v>3</v>
      </c>
      <c r="E143" s="21"/>
      <c r="F143" s="21">
        <v>0</v>
      </c>
      <c r="G143" s="21">
        <v>89</v>
      </c>
      <c r="H143" s="22"/>
      <c r="I143" s="52"/>
    </row>
    <row r="144" spans="1:9" s="43" customFormat="1" ht="12.75" outlineLevel="2">
      <c r="A144" s="45"/>
      <c r="B144" s="45" t="s">
        <v>171</v>
      </c>
      <c r="C144" s="46"/>
      <c r="D144" s="47"/>
      <c r="E144" s="48">
        <f>SUBTOTAL(9,E145:E146)</f>
        <v>0</v>
      </c>
      <c r="F144" s="48">
        <f>SUBTOTAL(9,F145:F146)</f>
        <v>0</v>
      </c>
      <c r="G144" s="48">
        <f>SUBTOTAL(9,G145:G146)</f>
        <v>1831</v>
      </c>
      <c r="H144" s="49"/>
      <c r="I144" s="65"/>
    </row>
    <row r="145" spans="1:9" ht="12.75" outlineLevel="3">
      <c r="A145" s="24" t="s">
        <v>95</v>
      </c>
      <c r="B145" s="24" t="s">
        <v>97</v>
      </c>
      <c r="C145" s="19" t="s">
        <v>33</v>
      </c>
      <c r="D145" s="20" t="s">
        <v>2</v>
      </c>
      <c r="E145" s="21"/>
      <c r="F145" s="21">
        <v>0</v>
      </c>
      <c r="G145" s="21">
        <v>0</v>
      </c>
      <c r="H145" s="22"/>
      <c r="I145" s="52"/>
    </row>
    <row r="146" spans="1:9" ht="25.5" outlineLevel="3">
      <c r="A146" s="6" t="s">
        <v>95</v>
      </c>
      <c r="B146" s="6" t="s">
        <v>97</v>
      </c>
      <c r="C146" s="5">
        <v>2910</v>
      </c>
      <c r="D146" s="3" t="s">
        <v>4</v>
      </c>
      <c r="E146" s="10"/>
      <c r="F146" s="10">
        <v>0</v>
      </c>
      <c r="G146" s="10">
        <v>1831</v>
      </c>
      <c r="H146" s="11"/>
      <c r="I146" s="52"/>
    </row>
    <row r="147" spans="1:9" s="30" customFormat="1" ht="12.75" customHeight="1" outlineLevel="1" thickBot="1">
      <c r="A147" s="31" t="s">
        <v>139</v>
      </c>
      <c r="B147" s="31"/>
      <c r="C147" s="32"/>
      <c r="D147" s="33"/>
      <c r="E147" s="34">
        <f>SUBTOTAL(9,E149:E178)</f>
        <v>975148</v>
      </c>
      <c r="F147" s="34">
        <f>SUBTOTAL(9,F149:F178)</f>
        <v>1307298</v>
      </c>
      <c r="G147" s="34">
        <f>SUBTOTAL(9,G149:G178)</f>
        <v>1288879</v>
      </c>
      <c r="H147" s="35">
        <f t="shared" si="2"/>
        <v>0.9859106339946975</v>
      </c>
      <c r="I147" s="64"/>
    </row>
    <row r="148" spans="1:9" s="43" customFormat="1" ht="12.75" outlineLevel="2">
      <c r="A148" s="44"/>
      <c r="B148" s="44" t="s">
        <v>170</v>
      </c>
      <c r="C148" s="39"/>
      <c r="D148" s="40"/>
      <c r="E148" s="41">
        <f>SUBTOTAL(9,E149:E150)</f>
        <v>0</v>
      </c>
      <c r="F148" s="41">
        <f>SUBTOTAL(9,F149:F150)</f>
        <v>0</v>
      </c>
      <c r="G148" s="41">
        <f>SUBTOTAL(9,G149:G150)</f>
        <v>234</v>
      </c>
      <c r="H148" s="42"/>
      <c r="I148" s="65"/>
    </row>
    <row r="149" spans="1:9" ht="12.75" outlineLevel="3">
      <c r="A149" s="24" t="s">
        <v>98</v>
      </c>
      <c r="B149" s="24" t="s">
        <v>99</v>
      </c>
      <c r="C149" s="19" t="s">
        <v>54</v>
      </c>
      <c r="D149" s="20" t="s">
        <v>26</v>
      </c>
      <c r="E149" s="21"/>
      <c r="F149" s="21">
        <v>0</v>
      </c>
      <c r="G149" s="21">
        <v>50</v>
      </c>
      <c r="H149" s="22"/>
      <c r="I149" s="52"/>
    </row>
    <row r="150" spans="1:9" ht="12.75" outlineLevel="3">
      <c r="A150" s="6" t="s">
        <v>98</v>
      </c>
      <c r="B150" s="6" t="s">
        <v>99</v>
      </c>
      <c r="C150" s="5" t="s">
        <v>34</v>
      </c>
      <c r="D150" s="3" t="s">
        <v>3</v>
      </c>
      <c r="E150" s="10"/>
      <c r="F150" s="10">
        <v>0</v>
      </c>
      <c r="G150" s="10">
        <v>184</v>
      </c>
      <c r="H150" s="11"/>
      <c r="I150" s="52"/>
    </row>
    <row r="151" spans="1:9" s="43" customFormat="1" ht="12.75" outlineLevel="2">
      <c r="A151" s="45"/>
      <c r="B151" s="45" t="s">
        <v>169</v>
      </c>
      <c r="C151" s="46"/>
      <c r="D151" s="47"/>
      <c r="E151" s="48">
        <f>SUBTOTAL(9,E152:E153)</f>
        <v>19000</v>
      </c>
      <c r="F151" s="48">
        <f>SUBTOTAL(9,F152:F153)</f>
        <v>65556</v>
      </c>
      <c r="G151" s="48">
        <f>SUBTOTAL(9,G152:G153)</f>
        <v>63376</v>
      </c>
      <c r="H151" s="49">
        <f t="shared" si="2"/>
        <v>0.9667459881627921</v>
      </c>
      <c r="I151" s="65"/>
    </row>
    <row r="152" spans="1:9" ht="12.75" outlineLevel="3">
      <c r="A152" s="24" t="s">
        <v>98</v>
      </c>
      <c r="B152" s="24" t="s">
        <v>100</v>
      </c>
      <c r="C152" s="19" t="s">
        <v>34</v>
      </c>
      <c r="D152" s="20" t="s">
        <v>259</v>
      </c>
      <c r="E152" s="21">
        <v>19000</v>
      </c>
      <c r="F152" s="21">
        <v>20556</v>
      </c>
      <c r="G152" s="21">
        <v>18376</v>
      </c>
      <c r="H152" s="22">
        <f t="shared" si="2"/>
        <v>0.8939482389569955</v>
      </c>
      <c r="I152" s="52"/>
    </row>
    <row r="153" spans="1:9" ht="12.75" outlineLevel="3">
      <c r="A153" s="6" t="s">
        <v>98</v>
      </c>
      <c r="B153" s="6" t="s">
        <v>100</v>
      </c>
      <c r="C153" s="5">
        <v>2030</v>
      </c>
      <c r="D153" s="3" t="s">
        <v>260</v>
      </c>
      <c r="E153" s="10"/>
      <c r="F153" s="10">
        <v>45000</v>
      </c>
      <c r="G153" s="10">
        <v>45000</v>
      </c>
      <c r="H153" s="11">
        <f t="shared" si="2"/>
        <v>1</v>
      </c>
      <c r="I153" s="52"/>
    </row>
    <row r="154" spans="1:9" s="43" customFormat="1" ht="25.5" customHeight="1" outlineLevel="2">
      <c r="A154" s="45"/>
      <c r="B154" s="70" t="s">
        <v>101</v>
      </c>
      <c r="C154" s="71"/>
      <c r="D154" s="72"/>
      <c r="E154" s="48">
        <f>SUBTOTAL(9,E155:E155)</f>
        <v>0</v>
      </c>
      <c r="F154" s="48">
        <f>SUBTOTAL(9,F155:F155)</f>
        <v>0</v>
      </c>
      <c r="G154" s="48">
        <f>SUBTOTAL(9,G155:G155)</f>
        <v>5286</v>
      </c>
      <c r="H154" s="49"/>
      <c r="I154" s="65"/>
    </row>
    <row r="155" spans="1:9" ht="12.75" outlineLevel="3">
      <c r="A155" s="24" t="s">
        <v>98</v>
      </c>
      <c r="B155" s="24" t="s">
        <v>101</v>
      </c>
      <c r="C155" s="19" t="s">
        <v>34</v>
      </c>
      <c r="D155" s="20" t="s">
        <v>3</v>
      </c>
      <c r="E155" s="21"/>
      <c r="F155" s="21">
        <v>0</v>
      </c>
      <c r="G155" s="21">
        <v>5286</v>
      </c>
      <c r="H155" s="22"/>
      <c r="I155" s="52"/>
    </row>
    <row r="156" spans="1:9" s="43" customFormat="1" ht="25.5" customHeight="1" outlineLevel="2">
      <c r="A156" s="45"/>
      <c r="B156" s="70" t="s">
        <v>168</v>
      </c>
      <c r="C156" s="71"/>
      <c r="D156" s="72"/>
      <c r="E156" s="48">
        <f>SUBTOTAL(9,E157:E159)</f>
        <v>147904</v>
      </c>
      <c r="F156" s="48">
        <f>SUBTOTAL(9,F157:F159)</f>
        <v>292494</v>
      </c>
      <c r="G156" s="48">
        <f>SUBTOTAL(9,G157:G159)</f>
        <v>257798</v>
      </c>
      <c r="H156" s="49">
        <f t="shared" si="2"/>
        <v>0.8813787633250597</v>
      </c>
      <c r="I156" s="65"/>
    </row>
    <row r="157" spans="1:9" ht="12.75" outlineLevel="3">
      <c r="A157" s="24" t="s">
        <v>98</v>
      </c>
      <c r="B157" s="24" t="s">
        <v>102</v>
      </c>
      <c r="C157" s="19" t="s">
        <v>54</v>
      </c>
      <c r="D157" s="20" t="s">
        <v>26</v>
      </c>
      <c r="E157" s="21"/>
      <c r="F157" s="21">
        <v>0</v>
      </c>
      <c r="G157" s="21">
        <v>915</v>
      </c>
      <c r="H157" s="22"/>
      <c r="I157" s="52"/>
    </row>
    <row r="158" spans="1:9" ht="12.75" outlineLevel="3">
      <c r="A158" s="6" t="s">
        <v>98</v>
      </c>
      <c r="B158" s="6" t="s">
        <v>102</v>
      </c>
      <c r="C158" s="5" t="s">
        <v>34</v>
      </c>
      <c r="D158" s="3" t="s">
        <v>3</v>
      </c>
      <c r="E158" s="10"/>
      <c r="F158" s="10">
        <v>0</v>
      </c>
      <c r="G158" s="10">
        <v>3851</v>
      </c>
      <c r="H158" s="11"/>
      <c r="I158" s="52"/>
    </row>
    <row r="159" spans="1:9" ht="12.75" customHeight="1" outlineLevel="3">
      <c r="A159" s="6" t="s">
        <v>98</v>
      </c>
      <c r="B159" s="6" t="s">
        <v>102</v>
      </c>
      <c r="C159" s="5">
        <v>2030</v>
      </c>
      <c r="D159" s="3" t="s">
        <v>265</v>
      </c>
      <c r="E159" s="10">
        <v>147904</v>
      </c>
      <c r="F159" s="10">
        <v>292494</v>
      </c>
      <c r="G159" s="10">
        <v>253032</v>
      </c>
      <c r="H159" s="11">
        <f t="shared" si="2"/>
        <v>0.8650844119879382</v>
      </c>
      <c r="I159" s="52"/>
    </row>
    <row r="160" spans="1:9" s="43" customFormat="1" ht="12.75" outlineLevel="2">
      <c r="A160" s="45"/>
      <c r="B160" s="45" t="s">
        <v>167</v>
      </c>
      <c r="C160" s="46"/>
      <c r="D160" s="47"/>
      <c r="E160" s="48">
        <f>SUBTOTAL(9,E161:E161)</f>
        <v>0</v>
      </c>
      <c r="F160" s="48">
        <f>SUBTOTAL(9,F161:F161)</f>
        <v>0</v>
      </c>
      <c r="G160" s="48">
        <f>SUBTOTAL(9,G161:G161)</f>
        <v>995</v>
      </c>
      <c r="H160" s="49"/>
      <c r="I160" s="65"/>
    </row>
    <row r="161" spans="1:9" ht="12.75" outlineLevel="3">
      <c r="A161" s="24" t="s">
        <v>98</v>
      </c>
      <c r="B161" s="24" t="s">
        <v>103</v>
      </c>
      <c r="C161" s="19" t="s">
        <v>34</v>
      </c>
      <c r="D161" s="20" t="s">
        <v>3</v>
      </c>
      <c r="E161" s="21"/>
      <c r="F161" s="21">
        <v>0</v>
      </c>
      <c r="G161" s="21">
        <v>995</v>
      </c>
      <c r="H161" s="22"/>
      <c r="I161" s="52"/>
    </row>
    <row r="162" spans="1:9" s="43" customFormat="1" ht="12.75" outlineLevel="2">
      <c r="A162" s="45"/>
      <c r="B162" s="45" t="s">
        <v>166</v>
      </c>
      <c r="C162" s="46"/>
      <c r="D162" s="47"/>
      <c r="E162" s="48">
        <f>SUBTOTAL(9,E163:E168)</f>
        <v>673927</v>
      </c>
      <c r="F162" s="48">
        <f>SUBTOTAL(9,F163:F168)</f>
        <v>758427</v>
      </c>
      <c r="G162" s="48">
        <f>SUBTOTAL(9,G163:G168)</f>
        <v>758735</v>
      </c>
      <c r="H162" s="49">
        <f t="shared" si="2"/>
        <v>1.0004061036856546</v>
      </c>
      <c r="I162" s="65"/>
    </row>
    <row r="163" spans="1:9" ht="12.75" outlineLevel="3">
      <c r="A163" s="24" t="s">
        <v>98</v>
      </c>
      <c r="B163" s="24" t="s">
        <v>104</v>
      </c>
      <c r="C163" s="19" t="s">
        <v>32</v>
      </c>
      <c r="D163" s="20" t="s">
        <v>1</v>
      </c>
      <c r="E163" s="21"/>
      <c r="F163" s="21">
        <v>0</v>
      </c>
      <c r="G163" s="21">
        <v>19</v>
      </c>
      <c r="H163" s="22"/>
      <c r="I163" s="52"/>
    </row>
    <row r="164" spans="1:9" ht="12.75" outlineLevel="3">
      <c r="A164" s="6" t="s">
        <v>98</v>
      </c>
      <c r="B164" s="6" t="s">
        <v>104</v>
      </c>
      <c r="C164" s="5" t="s">
        <v>30</v>
      </c>
      <c r="D164" s="3" t="s">
        <v>205</v>
      </c>
      <c r="E164" s="10">
        <v>4700</v>
      </c>
      <c r="F164" s="10">
        <v>4700</v>
      </c>
      <c r="G164" s="10">
        <v>4757</v>
      </c>
      <c r="H164" s="11">
        <f t="shared" si="2"/>
        <v>1.0121276595744682</v>
      </c>
      <c r="I164" s="52"/>
    </row>
    <row r="165" spans="1:9" ht="12.75" outlineLevel="3">
      <c r="A165" s="6" t="s">
        <v>98</v>
      </c>
      <c r="B165" s="6" t="s">
        <v>104</v>
      </c>
      <c r="C165" s="5" t="s">
        <v>37</v>
      </c>
      <c r="D165" s="3" t="s">
        <v>269</v>
      </c>
      <c r="E165" s="10"/>
      <c r="F165" s="10">
        <v>13600</v>
      </c>
      <c r="G165" s="10">
        <v>13600</v>
      </c>
      <c r="H165" s="11">
        <f t="shared" si="2"/>
        <v>1</v>
      </c>
      <c r="I165" s="52"/>
    </row>
    <row r="166" spans="1:9" ht="12.75" outlineLevel="3">
      <c r="A166" s="6" t="s">
        <v>98</v>
      </c>
      <c r="B166" s="6" t="s">
        <v>104</v>
      </c>
      <c r="C166" s="5" t="s">
        <v>54</v>
      </c>
      <c r="D166" s="3" t="s">
        <v>26</v>
      </c>
      <c r="E166" s="10"/>
      <c r="F166" s="10">
        <v>0</v>
      </c>
      <c r="G166" s="10">
        <v>1993</v>
      </c>
      <c r="H166" s="11"/>
      <c r="I166" s="52"/>
    </row>
    <row r="167" spans="1:9" ht="12.75" outlineLevel="3">
      <c r="A167" s="6" t="s">
        <v>98</v>
      </c>
      <c r="B167" s="6" t="s">
        <v>104</v>
      </c>
      <c r="C167" s="5" t="s">
        <v>34</v>
      </c>
      <c r="D167" s="3" t="s">
        <v>3</v>
      </c>
      <c r="E167" s="10"/>
      <c r="F167" s="10">
        <v>1900</v>
      </c>
      <c r="G167" s="10">
        <v>139</v>
      </c>
      <c r="H167" s="11">
        <f t="shared" si="2"/>
        <v>0.0731578947368421</v>
      </c>
      <c r="I167" s="52"/>
    </row>
    <row r="168" spans="1:9" ht="12.75" outlineLevel="3">
      <c r="A168" s="6" t="s">
        <v>98</v>
      </c>
      <c r="B168" s="6" t="s">
        <v>104</v>
      </c>
      <c r="C168" s="5">
        <v>2030</v>
      </c>
      <c r="D168" s="3" t="s">
        <v>261</v>
      </c>
      <c r="E168" s="10">
        <v>669227</v>
      </c>
      <c r="F168" s="10">
        <v>738227</v>
      </c>
      <c r="G168" s="10">
        <v>738227</v>
      </c>
      <c r="H168" s="11">
        <f t="shared" si="2"/>
        <v>1</v>
      </c>
      <c r="I168" s="52"/>
    </row>
    <row r="169" spans="1:9" s="43" customFormat="1" ht="25.5" customHeight="1" outlineLevel="2">
      <c r="A169" s="45"/>
      <c r="B169" s="70" t="s">
        <v>165</v>
      </c>
      <c r="C169" s="71"/>
      <c r="D169" s="72"/>
      <c r="E169" s="48">
        <f>SUBTOTAL(9,E170:E171)</f>
        <v>10000</v>
      </c>
      <c r="F169" s="48">
        <f>SUBTOTAL(9,F170:F171)</f>
        <v>10000</v>
      </c>
      <c r="G169" s="48">
        <f>SUBTOTAL(9,G170:G171)</f>
        <v>17501</v>
      </c>
      <c r="H169" s="49">
        <f t="shared" si="2"/>
        <v>1.7501</v>
      </c>
      <c r="I169" s="65"/>
    </row>
    <row r="170" spans="1:9" ht="12.75" outlineLevel="3">
      <c r="A170" s="24" t="s">
        <v>98</v>
      </c>
      <c r="B170" s="24" t="s">
        <v>105</v>
      </c>
      <c r="C170" s="19" t="s">
        <v>54</v>
      </c>
      <c r="D170" s="20" t="s">
        <v>26</v>
      </c>
      <c r="E170" s="21"/>
      <c r="F170" s="21">
        <v>0</v>
      </c>
      <c r="G170" s="21">
        <v>15</v>
      </c>
      <c r="H170" s="22"/>
      <c r="I170" s="52"/>
    </row>
    <row r="171" spans="1:9" ht="25.5" outlineLevel="3">
      <c r="A171" s="6" t="s">
        <v>98</v>
      </c>
      <c r="B171" s="6" t="s">
        <v>105</v>
      </c>
      <c r="C171" s="5" t="s">
        <v>34</v>
      </c>
      <c r="D171" s="3" t="s">
        <v>231</v>
      </c>
      <c r="E171" s="10">
        <v>10000</v>
      </c>
      <c r="F171" s="10">
        <v>10000</v>
      </c>
      <c r="G171" s="10">
        <v>17486</v>
      </c>
      <c r="H171" s="11">
        <f t="shared" si="2"/>
        <v>1.7486</v>
      </c>
      <c r="I171" s="52"/>
    </row>
    <row r="172" spans="1:9" s="43" customFormat="1" ht="12.75" outlineLevel="2">
      <c r="A172" s="45"/>
      <c r="B172" s="45" t="s">
        <v>164</v>
      </c>
      <c r="C172" s="46"/>
      <c r="D172" s="47"/>
      <c r="E172" s="48">
        <f>SUBTOTAL(9,E173:E175)</f>
        <v>50000</v>
      </c>
      <c r="F172" s="48">
        <f>SUBTOTAL(9,F173:F175)</f>
        <v>50000</v>
      </c>
      <c r="G172" s="48">
        <f>SUBTOTAL(9,G173:G175)</f>
        <v>53997</v>
      </c>
      <c r="H172" s="49">
        <f t="shared" si="2"/>
        <v>1.07994</v>
      </c>
      <c r="I172" s="65"/>
    </row>
    <row r="173" spans="1:9" ht="12.75" outlineLevel="3">
      <c r="A173" s="24" t="s">
        <v>98</v>
      </c>
      <c r="B173" s="24" t="s">
        <v>106</v>
      </c>
      <c r="C173" s="19" t="s">
        <v>55</v>
      </c>
      <c r="D173" s="20" t="s">
        <v>232</v>
      </c>
      <c r="E173" s="21">
        <v>50000</v>
      </c>
      <c r="F173" s="21">
        <v>50000</v>
      </c>
      <c r="G173" s="21">
        <v>53551</v>
      </c>
      <c r="H173" s="22">
        <f t="shared" si="2"/>
        <v>1.07102</v>
      </c>
      <c r="I173" s="52"/>
    </row>
    <row r="174" spans="1:9" ht="12.75" outlineLevel="3">
      <c r="A174" s="6" t="s">
        <v>98</v>
      </c>
      <c r="B174" s="6" t="s">
        <v>106</v>
      </c>
      <c r="C174" s="5" t="s">
        <v>34</v>
      </c>
      <c r="D174" s="3" t="s">
        <v>3</v>
      </c>
      <c r="E174" s="10"/>
      <c r="F174" s="10">
        <v>0</v>
      </c>
      <c r="G174" s="10">
        <v>210</v>
      </c>
      <c r="H174" s="11"/>
      <c r="I174" s="52"/>
    </row>
    <row r="175" spans="1:9" ht="38.25" outlineLevel="3">
      <c r="A175" s="6" t="s">
        <v>98</v>
      </c>
      <c r="B175" s="6" t="s">
        <v>106</v>
      </c>
      <c r="C175" s="5">
        <v>2360</v>
      </c>
      <c r="D175" s="3" t="s">
        <v>8</v>
      </c>
      <c r="E175" s="10"/>
      <c r="F175" s="10">
        <v>0</v>
      </c>
      <c r="G175" s="10">
        <v>236</v>
      </c>
      <c r="H175" s="11"/>
      <c r="I175" s="52"/>
    </row>
    <row r="176" spans="1:9" s="43" customFormat="1" ht="12.75" outlineLevel="2">
      <c r="A176" s="45"/>
      <c r="B176" s="45" t="s">
        <v>163</v>
      </c>
      <c r="C176" s="46"/>
      <c r="D176" s="47"/>
      <c r="E176" s="48">
        <f>SUBTOTAL(9,E177:E178)</f>
        <v>74317</v>
      </c>
      <c r="F176" s="48">
        <f>SUBTOTAL(9,F177:F178)</f>
        <v>130821</v>
      </c>
      <c r="G176" s="48">
        <f>SUBTOTAL(9,G177:G178)</f>
        <v>130957</v>
      </c>
      <c r="H176" s="49">
        <f t="shared" si="2"/>
        <v>1.0010395884452803</v>
      </c>
      <c r="I176" s="65"/>
    </row>
    <row r="177" spans="1:9" ht="12.75" outlineLevel="3">
      <c r="A177" s="24" t="s">
        <v>98</v>
      </c>
      <c r="B177" s="24" t="s">
        <v>107</v>
      </c>
      <c r="C177" s="19" t="s">
        <v>34</v>
      </c>
      <c r="D177" s="20" t="s">
        <v>3</v>
      </c>
      <c r="E177" s="21"/>
      <c r="F177" s="21">
        <v>9510</v>
      </c>
      <c r="G177" s="21">
        <v>9646</v>
      </c>
      <c r="H177" s="22">
        <f t="shared" si="2"/>
        <v>1.0143007360672975</v>
      </c>
      <c r="I177" s="52"/>
    </row>
    <row r="178" spans="1:9" ht="25.5" outlineLevel="3">
      <c r="A178" s="6" t="s">
        <v>98</v>
      </c>
      <c r="B178" s="6" t="s">
        <v>107</v>
      </c>
      <c r="C178" s="5">
        <v>2030</v>
      </c>
      <c r="D178" s="3" t="s">
        <v>233</v>
      </c>
      <c r="E178" s="10">
        <v>74317</v>
      </c>
      <c r="F178" s="10">
        <v>121311</v>
      </c>
      <c r="G178" s="10">
        <v>121311</v>
      </c>
      <c r="H178" s="11">
        <f t="shared" si="2"/>
        <v>1</v>
      </c>
      <c r="I178" s="52"/>
    </row>
    <row r="179" spans="1:9" s="30" customFormat="1" ht="12.75" customHeight="1" outlineLevel="1" thickBot="1">
      <c r="A179" s="31" t="s">
        <v>138</v>
      </c>
      <c r="B179" s="31"/>
      <c r="C179" s="32"/>
      <c r="D179" s="33"/>
      <c r="E179" s="34">
        <f>SUBTOTAL(9,E181:E183)</f>
        <v>92669</v>
      </c>
      <c r="F179" s="34">
        <f>SUBTOTAL(9,F181:F183)</f>
        <v>105069</v>
      </c>
      <c r="G179" s="34">
        <f>SUBTOTAL(9,G181:G183)</f>
        <v>103039</v>
      </c>
      <c r="H179" s="35">
        <f t="shared" si="2"/>
        <v>0.9806793630852106</v>
      </c>
      <c r="I179" s="64"/>
    </row>
    <row r="180" spans="1:9" s="43" customFormat="1" ht="12.75" outlineLevel="2">
      <c r="A180" s="44"/>
      <c r="B180" s="44" t="s">
        <v>162</v>
      </c>
      <c r="C180" s="39"/>
      <c r="D180" s="40"/>
      <c r="E180" s="41">
        <f>SUBTOTAL(9,E181:E183)</f>
        <v>92669</v>
      </c>
      <c r="F180" s="41">
        <f>SUBTOTAL(9,F181:F183)</f>
        <v>105069</v>
      </c>
      <c r="G180" s="41">
        <f>SUBTOTAL(9,G181:G183)</f>
        <v>103039</v>
      </c>
      <c r="H180" s="42">
        <f t="shared" si="2"/>
        <v>0.9806793630852106</v>
      </c>
      <c r="I180" s="65"/>
    </row>
    <row r="181" spans="1:9" ht="12.75" outlineLevel="3">
      <c r="A181" s="24" t="s">
        <v>108</v>
      </c>
      <c r="B181" s="24" t="s">
        <v>109</v>
      </c>
      <c r="C181" s="19" t="s">
        <v>30</v>
      </c>
      <c r="D181" s="20" t="s">
        <v>205</v>
      </c>
      <c r="E181" s="21">
        <v>33169</v>
      </c>
      <c r="F181" s="21">
        <v>37369</v>
      </c>
      <c r="G181" s="21">
        <v>37411</v>
      </c>
      <c r="H181" s="22">
        <f t="shared" si="2"/>
        <v>1.00112392624903</v>
      </c>
      <c r="I181" s="52"/>
    </row>
    <row r="182" spans="1:9" ht="12.75" outlineLevel="3">
      <c r="A182" s="6" t="s">
        <v>108</v>
      </c>
      <c r="B182" s="6" t="s">
        <v>109</v>
      </c>
      <c r="C182" s="5" t="s">
        <v>55</v>
      </c>
      <c r="D182" s="3" t="s">
        <v>234</v>
      </c>
      <c r="E182" s="10">
        <v>24500</v>
      </c>
      <c r="F182" s="10">
        <v>24500</v>
      </c>
      <c r="G182" s="10">
        <v>20976</v>
      </c>
      <c r="H182" s="11">
        <f t="shared" si="2"/>
        <v>0.8561632653061224</v>
      </c>
      <c r="I182" s="52"/>
    </row>
    <row r="183" spans="1:9" ht="12.75" outlineLevel="3">
      <c r="A183" s="6" t="s">
        <v>108</v>
      </c>
      <c r="B183" s="6" t="s">
        <v>109</v>
      </c>
      <c r="C183" s="5" t="s">
        <v>34</v>
      </c>
      <c r="D183" s="3" t="s">
        <v>235</v>
      </c>
      <c r="E183" s="10">
        <v>35000</v>
      </c>
      <c r="F183" s="10">
        <v>43200</v>
      </c>
      <c r="G183" s="10">
        <v>44652</v>
      </c>
      <c r="H183" s="11">
        <f t="shared" si="2"/>
        <v>1.033611111111111</v>
      </c>
      <c r="I183" s="52"/>
    </row>
    <row r="184" spans="1:9" s="30" customFormat="1" ht="12.75" customHeight="1" outlineLevel="1" thickBot="1">
      <c r="A184" s="31" t="s">
        <v>137</v>
      </c>
      <c r="B184" s="31"/>
      <c r="C184" s="32"/>
      <c r="D184" s="33"/>
      <c r="E184" s="34">
        <f>SUBTOTAL(9,E186:E190)</f>
        <v>432000</v>
      </c>
      <c r="F184" s="34">
        <f>SUBTOTAL(9,F186:F190)</f>
        <v>816289</v>
      </c>
      <c r="G184" s="34">
        <f>SUBTOTAL(9,G186:G190)</f>
        <v>727684</v>
      </c>
      <c r="H184" s="35">
        <f t="shared" si="2"/>
        <v>0.8914538845923441</v>
      </c>
      <c r="I184" s="64"/>
    </row>
    <row r="185" spans="1:9" s="43" customFormat="1" ht="25.5" customHeight="1" outlineLevel="2">
      <c r="A185" s="44"/>
      <c r="B185" s="67" t="s">
        <v>161</v>
      </c>
      <c r="C185" s="68"/>
      <c r="D185" s="69"/>
      <c r="E185" s="41">
        <f>SUBTOTAL(9,E186:E187)</f>
        <v>432000</v>
      </c>
      <c r="F185" s="41">
        <f>SUBTOTAL(9,F186:F187)</f>
        <v>490350</v>
      </c>
      <c r="G185" s="41">
        <f>SUBTOTAL(9,G186:G187)</f>
        <v>401670</v>
      </c>
      <c r="H185" s="42">
        <f t="shared" si="2"/>
        <v>0.8191495870296727</v>
      </c>
      <c r="I185" s="65"/>
    </row>
    <row r="186" spans="1:9" ht="12.75" outlineLevel="3">
      <c r="A186" s="24" t="s">
        <v>110</v>
      </c>
      <c r="B186" s="24" t="s">
        <v>111</v>
      </c>
      <c r="C186" s="19" t="s">
        <v>55</v>
      </c>
      <c r="D186" s="20" t="s">
        <v>236</v>
      </c>
      <c r="E186" s="21">
        <v>432000</v>
      </c>
      <c r="F186" s="21">
        <v>432000</v>
      </c>
      <c r="G186" s="21">
        <v>343870</v>
      </c>
      <c r="H186" s="22">
        <f t="shared" si="2"/>
        <v>0.7959953703703704</v>
      </c>
      <c r="I186" s="52"/>
    </row>
    <row r="187" spans="1:9" ht="25.5" outlineLevel="3">
      <c r="A187" s="6" t="s">
        <v>110</v>
      </c>
      <c r="B187" s="6" t="s">
        <v>111</v>
      </c>
      <c r="C187" s="5">
        <v>2440</v>
      </c>
      <c r="D187" s="3" t="s">
        <v>237</v>
      </c>
      <c r="E187" s="10"/>
      <c r="F187" s="10">
        <v>58350</v>
      </c>
      <c r="G187" s="10">
        <v>57800</v>
      </c>
      <c r="H187" s="11">
        <f t="shared" si="2"/>
        <v>0.9905741216795202</v>
      </c>
      <c r="I187" s="52"/>
    </row>
    <row r="188" spans="1:9" s="43" customFormat="1" ht="12.75" outlineLevel="2">
      <c r="A188" s="45"/>
      <c r="B188" s="45" t="s">
        <v>160</v>
      </c>
      <c r="C188" s="46"/>
      <c r="D188" s="47"/>
      <c r="E188" s="48">
        <f>SUBTOTAL(9,E189:E190)</f>
        <v>0</v>
      </c>
      <c r="F188" s="48">
        <f>SUBTOTAL(9,F189:F190)</f>
        <v>325939</v>
      </c>
      <c r="G188" s="48">
        <f>SUBTOTAL(9,G189:G190)</f>
        <v>326014</v>
      </c>
      <c r="H188" s="49">
        <f t="shared" si="2"/>
        <v>1.000230104406039</v>
      </c>
      <c r="I188" s="65"/>
    </row>
    <row r="189" spans="1:9" ht="12.75" outlineLevel="3">
      <c r="A189" s="24" t="s">
        <v>110</v>
      </c>
      <c r="B189" s="24" t="s">
        <v>112</v>
      </c>
      <c r="C189" s="19" t="s">
        <v>34</v>
      </c>
      <c r="D189" s="20" t="s">
        <v>3</v>
      </c>
      <c r="E189" s="21"/>
      <c r="F189" s="21">
        <v>0</v>
      </c>
      <c r="G189" s="21">
        <v>75</v>
      </c>
      <c r="H189" s="22"/>
      <c r="I189" s="52"/>
    </row>
    <row r="190" spans="1:9" ht="12.75" outlineLevel="3">
      <c r="A190" s="6" t="s">
        <v>110</v>
      </c>
      <c r="B190" s="6" t="s">
        <v>112</v>
      </c>
      <c r="C190" s="5">
        <v>2030</v>
      </c>
      <c r="D190" s="3" t="s">
        <v>230</v>
      </c>
      <c r="E190" s="10"/>
      <c r="F190" s="10">
        <v>325939</v>
      </c>
      <c r="G190" s="10">
        <v>325939</v>
      </c>
      <c r="H190" s="11">
        <f t="shared" si="2"/>
        <v>1</v>
      </c>
      <c r="I190" s="52"/>
    </row>
    <row r="191" spans="1:9" s="30" customFormat="1" ht="12.75" customHeight="1" outlineLevel="1" thickBot="1">
      <c r="A191" s="31" t="s">
        <v>136</v>
      </c>
      <c r="B191" s="31"/>
      <c r="C191" s="32"/>
      <c r="D191" s="33"/>
      <c r="E191" s="34">
        <f>SUBTOTAL(9,E193:E220)</f>
        <v>34967600</v>
      </c>
      <c r="F191" s="34">
        <f>SUBTOTAL(9,F193:F220)</f>
        <v>4099363</v>
      </c>
      <c r="G191" s="34">
        <f>SUBTOTAL(9,G193:G220)</f>
        <v>2385407</v>
      </c>
      <c r="H191" s="35">
        <f t="shared" si="2"/>
        <v>0.581896992288802</v>
      </c>
      <c r="I191" s="64"/>
    </row>
    <row r="192" spans="1:9" s="43" customFormat="1" ht="12.75" outlineLevel="2">
      <c r="A192" s="44"/>
      <c r="B192" s="44" t="s">
        <v>159</v>
      </c>
      <c r="C192" s="39"/>
      <c r="D192" s="40"/>
      <c r="E192" s="41">
        <f>SUBTOTAL(9,E193:E198)</f>
        <v>33106944</v>
      </c>
      <c r="F192" s="41">
        <f>SUBTOTAL(9,F193:F198)</f>
        <v>2977319</v>
      </c>
      <c r="G192" s="41">
        <f>SUBTOTAL(9,G193:G198)</f>
        <v>1289451</v>
      </c>
      <c r="H192" s="42">
        <f t="shared" si="2"/>
        <v>0.43309131470292567</v>
      </c>
      <c r="I192" s="65"/>
    </row>
    <row r="193" spans="1:9" ht="25.5" outlineLevel="3">
      <c r="A193" s="24" t="s">
        <v>113</v>
      </c>
      <c r="B193" s="24" t="s">
        <v>114</v>
      </c>
      <c r="C193" s="19" t="s">
        <v>38</v>
      </c>
      <c r="D193" s="20" t="s">
        <v>238</v>
      </c>
      <c r="E193" s="21">
        <v>7751674</v>
      </c>
      <c r="F193" s="21">
        <v>996672</v>
      </c>
      <c r="G193" s="21">
        <v>179459</v>
      </c>
      <c r="H193" s="22">
        <f t="shared" si="2"/>
        <v>0.18005823380209338</v>
      </c>
      <c r="I193" s="52"/>
    </row>
    <row r="194" spans="1:9" ht="12.75" customHeight="1" outlineLevel="3">
      <c r="A194" s="6" t="s">
        <v>113</v>
      </c>
      <c r="B194" s="6" t="s">
        <v>114</v>
      </c>
      <c r="C194" s="5" t="s">
        <v>30</v>
      </c>
      <c r="D194" s="3" t="s">
        <v>247</v>
      </c>
      <c r="E194" s="10"/>
      <c r="F194" s="10">
        <v>0</v>
      </c>
      <c r="G194" s="10">
        <v>14146</v>
      </c>
      <c r="H194" s="11"/>
      <c r="I194" s="52"/>
    </row>
    <row r="195" spans="1:9" ht="12.75" outlineLevel="3">
      <c r="A195" s="6" t="s">
        <v>113</v>
      </c>
      <c r="B195" s="6" t="s">
        <v>114</v>
      </c>
      <c r="C195" s="5" t="s">
        <v>33</v>
      </c>
      <c r="D195" s="3" t="s">
        <v>2</v>
      </c>
      <c r="E195" s="10"/>
      <c r="F195" s="10">
        <v>0</v>
      </c>
      <c r="G195" s="10">
        <v>107</v>
      </c>
      <c r="H195" s="11"/>
      <c r="I195" s="52"/>
    </row>
    <row r="196" spans="1:9" ht="12.75" customHeight="1" outlineLevel="3">
      <c r="A196" s="6" t="s">
        <v>113</v>
      </c>
      <c r="B196" s="6" t="s">
        <v>114</v>
      </c>
      <c r="C196" s="5" t="s">
        <v>34</v>
      </c>
      <c r="D196" s="3" t="s">
        <v>239</v>
      </c>
      <c r="E196" s="10">
        <v>185500</v>
      </c>
      <c r="F196" s="10">
        <v>185500</v>
      </c>
      <c r="G196" s="10">
        <v>206461</v>
      </c>
      <c r="H196" s="11">
        <f t="shared" si="2"/>
        <v>1.1129973045822101</v>
      </c>
      <c r="I196" s="52"/>
    </row>
    <row r="197" spans="1:9" ht="25.5" outlineLevel="3">
      <c r="A197" s="6" t="s">
        <v>113</v>
      </c>
      <c r="B197" s="6" t="s">
        <v>114</v>
      </c>
      <c r="C197" s="5">
        <v>6298</v>
      </c>
      <c r="D197" s="3" t="s">
        <v>240</v>
      </c>
      <c r="E197" s="10">
        <v>25169770</v>
      </c>
      <c r="F197" s="10">
        <v>1011754</v>
      </c>
      <c r="G197" s="10">
        <v>105885</v>
      </c>
      <c r="H197" s="11">
        <f t="shared" si="2"/>
        <v>0.1046548864644963</v>
      </c>
      <c r="I197" s="52"/>
    </row>
    <row r="198" spans="1:9" ht="25.5" outlineLevel="3">
      <c r="A198" s="6" t="s">
        <v>113</v>
      </c>
      <c r="B198" s="6" t="s">
        <v>114</v>
      </c>
      <c r="C198" s="5">
        <v>6339</v>
      </c>
      <c r="D198" s="3" t="s">
        <v>241</v>
      </c>
      <c r="E198" s="10"/>
      <c r="F198" s="10">
        <v>783393</v>
      </c>
      <c r="G198" s="10">
        <v>783393</v>
      </c>
      <c r="H198" s="11">
        <f t="shared" si="2"/>
        <v>1</v>
      </c>
      <c r="I198" s="52"/>
    </row>
    <row r="199" spans="1:9" s="43" customFormat="1" ht="12.75" outlineLevel="2">
      <c r="A199" s="45"/>
      <c r="B199" s="45" t="s">
        <v>158</v>
      </c>
      <c r="C199" s="46"/>
      <c r="D199" s="47"/>
      <c r="E199" s="48">
        <f>SUBTOTAL(9,E200:E204)</f>
        <v>1000000</v>
      </c>
      <c r="F199" s="48">
        <f>SUBTOTAL(9,F200:F204)</f>
        <v>1022500</v>
      </c>
      <c r="G199" s="48">
        <f>SUBTOTAL(9,G200:G204)</f>
        <v>976863</v>
      </c>
      <c r="H199" s="49">
        <f aca="true" t="shared" si="3" ref="H199:H226">G199/F199</f>
        <v>0.9553672371638142</v>
      </c>
      <c r="I199" s="65"/>
    </row>
    <row r="200" spans="1:9" ht="12.75" outlineLevel="3">
      <c r="A200" s="24" t="s">
        <v>113</v>
      </c>
      <c r="B200" s="24" t="s">
        <v>115</v>
      </c>
      <c r="C200" s="19" t="s">
        <v>38</v>
      </c>
      <c r="D200" s="20" t="s">
        <v>242</v>
      </c>
      <c r="E200" s="21">
        <v>45000</v>
      </c>
      <c r="F200" s="21">
        <v>45000</v>
      </c>
      <c r="G200" s="21">
        <v>174997</v>
      </c>
      <c r="H200" s="22">
        <f t="shared" si="3"/>
        <v>3.888822222222222</v>
      </c>
      <c r="I200" s="52"/>
    </row>
    <row r="201" spans="1:9" ht="12.75" outlineLevel="3">
      <c r="A201" s="6" t="s">
        <v>113</v>
      </c>
      <c r="B201" s="6" t="s">
        <v>115</v>
      </c>
      <c r="C201" s="5" t="s">
        <v>32</v>
      </c>
      <c r="D201" s="3" t="s">
        <v>243</v>
      </c>
      <c r="E201" s="10">
        <v>330000</v>
      </c>
      <c r="F201" s="10">
        <v>330000</v>
      </c>
      <c r="G201" s="10">
        <v>244847</v>
      </c>
      <c r="H201" s="11">
        <f t="shared" si="3"/>
        <v>0.7419606060606061</v>
      </c>
      <c r="I201" s="52"/>
    </row>
    <row r="202" spans="1:9" ht="12.75" outlineLevel="3">
      <c r="A202" s="6" t="s">
        <v>113</v>
      </c>
      <c r="B202" s="6" t="s">
        <v>115</v>
      </c>
      <c r="C202" s="5" t="s">
        <v>55</v>
      </c>
      <c r="D202" s="3" t="s">
        <v>244</v>
      </c>
      <c r="E202" s="10">
        <v>625000</v>
      </c>
      <c r="F202" s="10">
        <v>625000</v>
      </c>
      <c r="G202" s="10">
        <v>536096</v>
      </c>
      <c r="H202" s="11">
        <f t="shared" si="3"/>
        <v>0.8577536</v>
      </c>
      <c r="I202" s="52"/>
    </row>
    <row r="203" spans="1:9" ht="12.75" outlineLevel="3">
      <c r="A203" s="6" t="s">
        <v>113</v>
      </c>
      <c r="B203" s="6" t="s">
        <v>115</v>
      </c>
      <c r="C203" s="5" t="s">
        <v>33</v>
      </c>
      <c r="D203" s="3" t="s">
        <v>2</v>
      </c>
      <c r="E203" s="10"/>
      <c r="F203" s="10">
        <v>0</v>
      </c>
      <c r="G203" s="10">
        <v>1443</v>
      </c>
      <c r="H203" s="11"/>
      <c r="I203" s="52"/>
    </row>
    <row r="204" spans="1:9" ht="12.75" outlineLevel="3">
      <c r="A204" s="6" t="s">
        <v>113</v>
      </c>
      <c r="B204" s="6" t="s">
        <v>115</v>
      </c>
      <c r="C204" s="5" t="s">
        <v>34</v>
      </c>
      <c r="D204" s="3" t="s">
        <v>245</v>
      </c>
      <c r="E204" s="10"/>
      <c r="F204" s="10">
        <v>22500</v>
      </c>
      <c r="G204" s="10">
        <v>19480</v>
      </c>
      <c r="H204" s="11">
        <f t="shared" si="3"/>
        <v>0.8657777777777778</v>
      </c>
      <c r="I204" s="52"/>
    </row>
    <row r="205" spans="1:9" s="43" customFormat="1" ht="12.75" outlineLevel="2">
      <c r="A205" s="45"/>
      <c r="B205" s="45" t="s">
        <v>157</v>
      </c>
      <c r="C205" s="46"/>
      <c r="D205" s="47"/>
      <c r="E205" s="48">
        <f>SUBTOTAL(9,E206:E206)</f>
        <v>0</v>
      </c>
      <c r="F205" s="48">
        <f>SUBTOTAL(9,F206:F206)</f>
        <v>0</v>
      </c>
      <c r="G205" s="48">
        <f>SUBTOTAL(9,G206:G206)</f>
        <v>1181</v>
      </c>
      <c r="H205" s="49"/>
      <c r="I205" s="65"/>
    </row>
    <row r="206" spans="1:9" ht="12.75" outlineLevel="3">
      <c r="A206" s="24" t="s">
        <v>113</v>
      </c>
      <c r="B206" s="24" t="s">
        <v>116</v>
      </c>
      <c r="C206" s="19" t="s">
        <v>34</v>
      </c>
      <c r="D206" s="20" t="s">
        <v>3</v>
      </c>
      <c r="E206" s="21"/>
      <c r="F206" s="21">
        <v>0</v>
      </c>
      <c r="G206" s="21">
        <v>1181</v>
      </c>
      <c r="H206" s="22"/>
      <c r="I206" s="52"/>
    </row>
    <row r="207" spans="1:9" s="43" customFormat="1" ht="12.75" outlineLevel="2">
      <c r="A207" s="45"/>
      <c r="B207" s="45" t="s">
        <v>156</v>
      </c>
      <c r="C207" s="46"/>
      <c r="D207" s="47"/>
      <c r="E207" s="48">
        <f>SUBTOTAL(9,E208:E209)</f>
        <v>0</v>
      </c>
      <c r="F207" s="48">
        <f>SUBTOTAL(9,F208:F209)</f>
        <v>33000</v>
      </c>
      <c r="G207" s="48">
        <f>SUBTOTAL(9,G208:G209)</f>
        <v>33513</v>
      </c>
      <c r="H207" s="49">
        <f t="shared" si="3"/>
        <v>1.0155454545454545</v>
      </c>
      <c r="I207" s="65"/>
    </row>
    <row r="208" spans="1:9" ht="25.5" outlineLevel="3">
      <c r="A208" s="24" t="s">
        <v>113</v>
      </c>
      <c r="B208" s="24" t="s">
        <v>117</v>
      </c>
      <c r="C208" s="19" t="s">
        <v>30</v>
      </c>
      <c r="D208" s="20" t="s">
        <v>246</v>
      </c>
      <c r="E208" s="21"/>
      <c r="F208" s="21">
        <v>2500</v>
      </c>
      <c r="G208" s="21">
        <v>2423</v>
      </c>
      <c r="H208" s="22">
        <f t="shared" si="3"/>
        <v>0.9692</v>
      </c>
      <c r="I208" s="52"/>
    </row>
    <row r="209" spans="1:9" ht="12.75" outlineLevel="3">
      <c r="A209" s="6" t="s">
        <v>113</v>
      </c>
      <c r="B209" s="6" t="s">
        <v>117</v>
      </c>
      <c r="C209" s="5" t="s">
        <v>34</v>
      </c>
      <c r="D209" s="3" t="s">
        <v>271</v>
      </c>
      <c r="E209" s="10"/>
      <c r="F209" s="10">
        <v>30500</v>
      </c>
      <c r="G209" s="10">
        <v>31090</v>
      </c>
      <c r="H209" s="11">
        <f t="shared" si="3"/>
        <v>1.019344262295082</v>
      </c>
      <c r="I209" s="52"/>
    </row>
    <row r="210" spans="1:9" s="43" customFormat="1" ht="12.75" outlineLevel="2">
      <c r="A210" s="45"/>
      <c r="B210" s="45" t="s">
        <v>155</v>
      </c>
      <c r="C210" s="46"/>
      <c r="D210" s="47"/>
      <c r="E210" s="48">
        <f>SUBTOTAL(9,E211:E211)</f>
        <v>0</v>
      </c>
      <c r="F210" s="48">
        <f>SUBTOTAL(9,F211:F211)</f>
        <v>0</v>
      </c>
      <c r="G210" s="48">
        <f>SUBTOTAL(9,G211:G211)</f>
        <v>1123</v>
      </c>
      <c r="H210" s="49"/>
      <c r="I210" s="65"/>
    </row>
    <row r="211" spans="1:9" ht="12.75" outlineLevel="3">
      <c r="A211" s="24" t="s">
        <v>113</v>
      </c>
      <c r="B211" s="24" t="s">
        <v>118</v>
      </c>
      <c r="C211" s="19" t="s">
        <v>34</v>
      </c>
      <c r="D211" s="20" t="s">
        <v>3</v>
      </c>
      <c r="E211" s="21"/>
      <c r="F211" s="21">
        <v>0</v>
      </c>
      <c r="G211" s="21">
        <v>1123</v>
      </c>
      <c r="H211" s="22"/>
      <c r="I211" s="52"/>
    </row>
    <row r="212" spans="1:9" s="43" customFormat="1" ht="12.75" customHeight="1" outlineLevel="2">
      <c r="A212" s="45"/>
      <c r="B212" s="45" t="s">
        <v>154</v>
      </c>
      <c r="C212" s="46"/>
      <c r="D212" s="47"/>
      <c r="E212" s="48">
        <f>SUBTOTAL(9,E213:E214)</f>
        <v>0</v>
      </c>
      <c r="F212" s="48">
        <f>SUBTOTAL(9,F213:F214)</f>
        <v>54053</v>
      </c>
      <c r="G212" s="48">
        <f>SUBTOTAL(9,G213:G214)</f>
        <v>52442</v>
      </c>
      <c r="H212" s="49">
        <f t="shared" si="3"/>
        <v>0.970195918820417</v>
      </c>
      <c r="I212" s="65"/>
    </row>
    <row r="213" spans="1:9" ht="12.75" customHeight="1" outlineLevel="3">
      <c r="A213" s="24" t="s">
        <v>113</v>
      </c>
      <c r="B213" s="24" t="s">
        <v>119</v>
      </c>
      <c r="C213" s="19" t="s">
        <v>30</v>
      </c>
      <c r="D213" s="20" t="s">
        <v>247</v>
      </c>
      <c r="E213" s="21"/>
      <c r="F213" s="21">
        <v>4627</v>
      </c>
      <c r="G213" s="21">
        <v>3016</v>
      </c>
      <c r="H213" s="22">
        <f t="shared" si="3"/>
        <v>0.651826237302788</v>
      </c>
      <c r="I213" s="52"/>
    </row>
    <row r="214" spans="1:9" ht="12.75" outlineLevel="3">
      <c r="A214" s="6" t="s">
        <v>113</v>
      </c>
      <c r="B214" s="6" t="s">
        <v>119</v>
      </c>
      <c r="C214" s="5">
        <v>2910</v>
      </c>
      <c r="D214" s="3" t="s">
        <v>248</v>
      </c>
      <c r="E214" s="10"/>
      <c r="F214" s="10">
        <v>49426</v>
      </c>
      <c r="G214" s="10">
        <v>49426</v>
      </c>
      <c r="H214" s="11">
        <f t="shared" si="3"/>
        <v>1</v>
      </c>
      <c r="I214" s="52"/>
    </row>
    <row r="215" spans="1:9" s="43" customFormat="1" ht="25.5" customHeight="1" outlineLevel="2">
      <c r="A215" s="45"/>
      <c r="B215" s="70" t="s">
        <v>153</v>
      </c>
      <c r="C215" s="71"/>
      <c r="D215" s="72"/>
      <c r="E215" s="48">
        <f>SUBTOTAL(9,E216:E216)</f>
        <v>0</v>
      </c>
      <c r="F215" s="48">
        <f>SUBTOTAL(9,F216:F216)</f>
        <v>12491</v>
      </c>
      <c r="G215" s="48">
        <f>SUBTOTAL(9,G216:G216)</f>
        <v>19087</v>
      </c>
      <c r="H215" s="49">
        <f t="shared" si="3"/>
        <v>1.5280602033464095</v>
      </c>
      <c r="I215" s="65"/>
    </row>
    <row r="216" spans="1:9" ht="12.75" outlineLevel="3">
      <c r="A216" s="24" t="s">
        <v>113</v>
      </c>
      <c r="B216" s="24" t="s">
        <v>120</v>
      </c>
      <c r="C216" s="19" t="s">
        <v>57</v>
      </c>
      <c r="D216" s="20" t="s">
        <v>29</v>
      </c>
      <c r="E216" s="21"/>
      <c r="F216" s="21">
        <v>12491</v>
      </c>
      <c r="G216" s="21">
        <v>19087</v>
      </c>
      <c r="H216" s="22">
        <f t="shared" si="3"/>
        <v>1.5280602033464095</v>
      </c>
      <c r="I216" s="52"/>
    </row>
    <row r="217" spans="1:9" s="43" customFormat="1" ht="12.75" outlineLevel="2">
      <c r="A217" s="45"/>
      <c r="B217" s="45" t="s">
        <v>152</v>
      </c>
      <c r="C217" s="46"/>
      <c r="D217" s="47"/>
      <c r="E217" s="48">
        <f>SUBTOTAL(9,E218:E220)</f>
        <v>860656</v>
      </c>
      <c r="F217" s="48">
        <f>SUBTOTAL(9,F218:F220)</f>
        <v>0</v>
      </c>
      <c r="G217" s="48">
        <f>SUBTOTAL(9,G218:G220)</f>
        <v>11747</v>
      </c>
      <c r="H217" s="49"/>
      <c r="I217" s="65"/>
    </row>
    <row r="218" spans="1:9" ht="25.5" outlineLevel="3">
      <c r="A218" s="24" t="s">
        <v>113</v>
      </c>
      <c r="B218" s="24" t="s">
        <v>121</v>
      </c>
      <c r="C218" s="19" t="s">
        <v>31</v>
      </c>
      <c r="D218" s="20" t="s">
        <v>0</v>
      </c>
      <c r="E218" s="21"/>
      <c r="F218" s="21">
        <v>0</v>
      </c>
      <c r="G218" s="21">
        <v>5000</v>
      </c>
      <c r="H218" s="22"/>
      <c r="I218" s="52"/>
    </row>
    <row r="219" spans="1:9" ht="12.75" outlineLevel="3">
      <c r="A219" s="6" t="s">
        <v>113</v>
      </c>
      <c r="B219" s="6" t="s">
        <v>121</v>
      </c>
      <c r="C219" s="5" t="s">
        <v>34</v>
      </c>
      <c r="D219" s="3" t="s">
        <v>3</v>
      </c>
      <c r="E219" s="10"/>
      <c r="F219" s="10">
        <v>0</v>
      </c>
      <c r="G219" s="10">
        <v>6747</v>
      </c>
      <c r="H219" s="11"/>
      <c r="I219" s="52"/>
    </row>
    <row r="220" spans="1:9" ht="25.5" outlineLevel="3">
      <c r="A220" s="6" t="s">
        <v>113</v>
      </c>
      <c r="B220" s="6" t="s">
        <v>121</v>
      </c>
      <c r="C220" s="5">
        <v>6293</v>
      </c>
      <c r="D220" s="3" t="s">
        <v>249</v>
      </c>
      <c r="E220" s="10">
        <v>860656</v>
      </c>
      <c r="F220" s="10">
        <v>0</v>
      </c>
      <c r="G220" s="10">
        <v>0</v>
      </c>
      <c r="H220" s="11"/>
      <c r="I220" s="52"/>
    </row>
    <row r="221" spans="1:9" s="30" customFormat="1" ht="12.75" customHeight="1" outlineLevel="1" thickBot="1">
      <c r="A221" s="31" t="s">
        <v>135</v>
      </c>
      <c r="B221" s="31"/>
      <c r="C221" s="32"/>
      <c r="D221" s="33"/>
      <c r="E221" s="34">
        <f>SUBTOTAL(9,E223:E223)</f>
        <v>0</v>
      </c>
      <c r="F221" s="34">
        <f>SUBTOTAL(9,F223:F223)</f>
        <v>11300</v>
      </c>
      <c r="G221" s="34">
        <f>SUBTOTAL(9,G223:G223)</f>
        <v>9497</v>
      </c>
      <c r="H221" s="35">
        <f t="shared" si="3"/>
        <v>0.8404424778761062</v>
      </c>
      <c r="I221" s="64"/>
    </row>
    <row r="222" spans="1:9" s="43" customFormat="1" ht="12.75" customHeight="1" outlineLevel="2">
      <c r="A222" s="44"/>
      <c r="B222" s="44" t="s">
        <v>151</v>
      </c>
      <c r="C222" s="39"/>
      <c r="D222" s="40"/>
      <c r="E222" s="41">
        <f>SUBTOTAL(9,E223:E223)</f>
        <v>0</v>
      </c>
      <c r="F222" s="41">
        <f>SUBTOTAL(9,F223:F223)</f>
        <v>11300</v>
      </c>
      <c r="G222" s="41">
        <f>SUBTOTAL(9,G223:G223)</f>
        <v>9497</v>
      </c>
      <c r="H222" s="42">
        <f t="shared" si="3"/>
        <v>0.8404424778761062</v>
      </c>
      <c r="I222" s="65"/>
    </row>
    <row r="223" spans="1:9" ht="12.75" customHeight="1" outlineLevel="3">
      <c r="A223" s="24" t="s">
        <v>122</v>
      </c>
      <c r="B223" s="24" t="s">
        <v>123</v>
      </c>
      <c r="C223" s="19" t="s">
        <v>34</v>
      </c>
      <c r="D223" s="20" t="s">
        <v>262</v>
      </c>
      <c r="E223" s="21"/>
      <c r="F223" s="21">
        <v>11300</v>
      </c>
      <c r="G223" s="21">
        <v>9497</v>
      </c>
      <c r="H223" s="22">
        <f t="shared" si="3"/>
        <v>0.8404424778761062</v>
      </c>
      <c r="I223" s="52"/>
    </row>
    <row r="224" spans="1:9" s="30" customFormat="1" ht="12.75" customHeight="1" outlineLevel="1" thickBot="1">
      <c r="A224" s="36" t="s">
        <v>134</v>
      </c>
      <c r="B224" s="31"/>
      <c r="C224" s="32"/>
      <c r="D224" s="33"/>
      <c r="E224" s="34">
        <f>SUBTOTAL(9,E226:E226)</f>
        <v>0</v>
      </c>
      <c r="F224" s="34">
        <f>SUBTOTAL(9,F226:F226)</f>
        <v>3069</v>
      </c>
      <c r="G224" s="34">
        <f>SUBTOTAL(9,G226:G226)</f>
        <v>4668</v>
      </c>
      <c r="H224" s="35">
        <f t="shared" si="3"/>
        <v>1.5210166177908113</v>
      </c>
      <c r="I224" s="64"/>
    </row>
    <row r="225" spans="1:9" s="43" customFormat="1" ht="14.25" customHeight="1" outlineLevel="2">
      <c r="A225" s="44"/>
      <c r="B225" s="50" t="s">
        <v>150</v>
      </c>
      <c r="C225" s="39"/>
      <c r="D225" s="40"/>
      <c r="E225" s="41">
        <f>SUBTOTAL(9,E226:E226)</f>
        <v>0</v>
      </c>
      <c r="F225" s="41">
        <f>SUBTOTAL(9,F226:F226)</f>
        <v>3069</v>
      </c>
      <c r="G225" s="41">
        <f>SUBTOTAL(9,G226:G226)</f>
        <v>4668</v>
      </c>
      <c r="H225" s="42">
        <f t="shared" si="3"/>
        <v>1.5210166177908113</v>
      </c>
      <c r="I225" s="65"/>
    </row>
    <row r="226" spans="1:9" ht="14.25" customHeight="1" outlineLevel="3">
      <c r="A226" s="24" t="s">
        <v>124</v>
      </c>
      <c r="B226" s="24" t="s">
        <v>125</v>
      </c>
      <c r="C226" s="19" t="s">
        <v>30</v>
      </c>
      <c r="D226" s="20" t="s">
        <v>250</v>
      </c>
      <c r="E226" s="21"/>
      <c r="F226" s="21">
        <v>3069</v>
      </c>
      <c r="G226" s="21">
        <v>4668</v>
      </c>
      <c r="H226" s="22">
        <f t="shared" si="3"/>
        <v>1.5210166177908113</v>
      </c>
      <c r="I226" s="52"/>
    </row>
    <row r="227" spans="5:6" ht="12.75">
      <c r="E227" s="12"/>
      <c r="F227" s="12"/>
    </row>
    <row r="228" spans="5:6" ht="12.75">
      <c r="E228" s="12"/>
      <c r="F228" s="12"/>
    </row>
    <row r="229" spans="5:6" ht="12.75">
      <c r="E229" s="12"/>
      <c r="F229" s="12"/>
    </row>
    <row r="230" spans="5:6" ht="12.75">
      <c r="E230" s="12"/>
      <c r="F230" s="12"/>
    </row>
    <row r="231" spans="5:6" ht="12.75">
      <c r="E231" s="12"/>
      <c r="F231" s="12"/>
    </row>
    <row r="232" spans="5:6" ht="12.75">
      <c r="E232" s="12"/>
      <c r="F232" s="12"/>
    </row>
    <row r="233" spans="5:6" ht="12.75">
      <c r="E233" s="12"/>
      <c r="F233" s="12"/>
    </row>
    <row r="234" spans="5:6" ht="12.75">
      <c r="E234" s="12"/>
      <c r="F234" s="12"/>
    </row>
    <row r="235" spans="5:6" ht="12.75">
      <c r="E235" s="12"/>
      <c r="F235" s="12"/>
    </row>
    <row r="236" spans="5:6" ht="12.75">
      <c r="E236" s="12"/>
      <c r="F236" s="12"/>
    </row>
    <row r="237" spans="5:6" ht="12.75">
      <c r="E237" s="12"/>
      <c r="F237" s="12"/>
    </row>
    <row r="238" spans="5:6" ht="12.75">
      <c r="E238" s="12"/>
      <c r="F238" s="12"/>
    </row>
    <row r="239" spans="5:6" ht="12.75">
      <c r="E239" s="12"/>
      <c r="F239" s="12"/>
    </row>
    <row r="240" spans="5:6" ht="12.75">
      <c r="E240" s="12"/>
      <c r="F240" s="12"/>
    </row>
    <row r="241" spans="5:6" ht="12.75">
      <c r="E241" s="12"/>
      <c r="F241" s="12"/>
    </row>
    <row r="242" spans="5:6" ht="12.75">
      <c r="E242" s="12"/>
      <c r="F242" s="12"/>
    </row>
    <row r="243" spans="5:6" ht="12.75">
      <c r="E243" s="12"/>
      <c r="F243" s="12"/>
    </row>
    <row r="244" spans="5:6" ht="12.75">
      <c r="E244" s="12"/>
      <c r="F244" s="12"/>
    </row>
    <row r="245" spans="5:6" ht="12.75">
      <c r="E245" s="12"/>
      <c r="F245" s="12"/>
    </row>
    <row r="246" spans="5:6" ht="12.75">
      <c r="E246" s="12"/>
      <c r="F246" s="12"/>
    </row>
    <row r="247" spans="5:6" ht="12.75">
      <c r="E247" s="12"/>
      <c r="F247" s="12"/>
    </row>
    <row r="248" spans="5:6" ht="12.75">
      <c r="E248" s="12"/>
      <c r="F248" s="12"/>
    </row>
    <row r="249" spans="5:6" ht="12.75">
      <c r="E249" s="12"/>
      <c r="F249" s="12"/>
    </row>
    <row r="250" spans="5:6" ht="12.75">
      <c r="E250" s="12"/>
      <c r="F250" s="12"/>
    </row>
    <row r="251" spans="5:6" ht="12.75">
      <c r="E251" s="12"/>
      <c r="F251" s="12"/>
    </row>
    <row r="252" spans="5:6" ht="12.75">
      <c r="E252" s="12"/>
      <c r="F252" s="12"/>
    </row>
    <row r="253" spans="5:6" ht="12.75">
      <c r="E253" s="12"/>
      <c r="F253" s="12"/>
    </row>
    <row r="254" spans="5:6" ht="12.75">
      <c r="E254" s="12"/>
      <c r="F254" s="12"/>
    </row>
    <row r="255" spans="5:6" ht="12.75">
      <c r="E255" s="12"/>
      <c r="F255" s="12"/>
    </row>
    <row r="256" spans="5:6" ht="12.75">
      <c r="E256" s="12"/>
      <c r="F256" s="12"/>
    </row>
    <row r="257" spans="5:6" ht="12.75">
      <c r="E257" s="12"/>
      <c r="F257" s="12"/>
    </row>
    <row r="258" spans="5:6" ht="12.75">
      <c r="E258" s="12"/>
      <c r="F258" s="12"/>
    </row>
    <row r="259" spans="5:6" ht="12.75">
      <c r="E259" s="12"/>
      <c r="F259" s="12"/>
    </row>
    <row r="260" spans="5:6" ht="12.75">
      <c r="E260" s="12"/>
      <c r="F260" s="12"/>
    </row>
    <row r="261" spans="5:6" ht="12.75">
      <c r="E261" s="12"/>
      <c r="F261" s="12"/>
    </row>
    <row r="262" spans="5:6" ht="12.75">
      <c r="E262" s="12"/>
      <c r="F262" s="12"/>
    </row>
    <row r="263" spans="5:6" ht="12.75">
      <c r="E263" s="12"/>
      <c r="F263" s="12"/>
    </row>
    <row r="264" spans="5:6" ht="12.75">
      <c r="E264" s="12"/>
      <c r="F264" s="12"/>
    </row>
    <row r="265" spans="5:6" ht="12.75">
      <c r="E265" s="12"/>
      <c r="F265" s="12"/>
    </row>
    <row r="266" spans="5:6" ht="12.75">
      <c r="E266" s="12"/>
      <c r="F266" s="12"/>
    </row>
    <row r="267" spans="5:6" ht="12.75">
      <c r="E267" s="12"/>
      <c r="F267" s="12"/>
    </row>
    <row r="268" spans="5:6" ht="12.75">
      <c r="E268" s="12"/>
      <c r="F268" s="12"/>
    </row>
    <row r="269" spans="5:6" ht="12.75">
      <c r="E269" s="12"/>
      <c r="F269" s="12"/>
    </row>
    <row r="270" spans="5:6" ht="12.75">
      <c r="E270" s="12"/>
      <c r="F270" s="12"/>
    </row>
    <row r="271" spans="5:6" ht="12.75">
      <c r="E271" s="12"/>
      <c r="F271" s="12"/>
    </row>
    <row r="272" spans="5:6" ht="12.75">
      <c r="E272" s="12"/>
      <c r="F272" s="12"/>
    </row>
    <row r="273" spans="5:6" ht="12.75">
      <c r="E273" s="12"/>
      <c r="F273" s="12"/>
    </row>
    <row r="274" spans="5:6" ht="12.75">
      <c r="E274" s="12"/>
      <c r="F274" s="12"/>
    </row>
    <row r="275" spans="5:6" ht="12.75">
      <c r="E275" s="12"/>
      <c r="F275" s="12"/>
    </row>
    <row r="276" spans="5:6" ht="12.75">
      <c r="E276" s="12"/>
      <c r="F276" s="12"/>
    </row>
    <row r="277" spans="5:6" ht="12.75">
      <c r="E277" s="12"/>
      <c r="F277" s="12"/>
    </row>
    <row r="278" spans="5:6" ht="12.75">
      <c r="E278" s="12"/>
      <c r="F278" s="12"/>
    </row>
  </sheetData>
  <mergeCells count="11">
    <mergeCell ref="B185:D185"/>
    <mergeCell ref="B156:D156"/>
    <mergeCell ref="B215:D215"/>
    <mergeCell ref="B96:D96"/>
    <mergeCell ref="B94:D94"/>
    <mergeCell ref="B154:D154"/>
    <mergeCell ref="B169:D169"/>
    <mergeCell ref="A60:D60"/>
    <mergeCell ref="B64:D64"/>
    <mergeCell ref="B72:D72"/>
    <mergeCell ref="B83:D83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&amp;CWykonanie planu dochodów własnych za 2006r.</oddHeader>
    <oddFooter>&amp;R&amp;P/&amp;N</oddFooter>
  </headerFooter>
  <rowBreaks count="1" manualBreakCount="1">
    <brk id="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Nowak</cp:lastModifiedBy>
  <cp:lastPrinted>2007-03-15T11:29:03Z</cp:lastPrinted>
  <dcterms:created xsi:type="dcterms:W3CDTF">2007-02-19T11:32:15Z</dcterms:created>
  <dcterms:modified xsi:type="dcterms:W3CDTF">2007-05-08T09:49:43Z</dcterms:modified>
  <cp:category/>
  <cp:version/>
  <cp:contentType/>
  <cp:contentStatus/>
</cp:coreProperties>
</file>