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Arkusz1" sheetId="1" r:id="rId1"/>
  </sheets>
  <definedNames>
    <definedName name="_xlnm.Print_Titles" localSheetId="0">'Arkusz1'!$5:$6</definedName>
  </definedNames>
  <calcPr fullCalcOnLoad="1"/>
</workbook>
</file>

<file path=xl/sharedStrings.xml><?xml version="1.0" encoding="utf-8"?>
<sst xmlns="http://schemas.openxmlformats.org/spreadsheetml/2006/main" count="919" uniqueCount="455">
  <si>
    <t>Budowa i utrzymanie urządzeń melioracji</t>
  </si>
  <si>
    <t>Zwalczanie chorób zakaźnych zwierząt</t>
  </si>
  <si>
    <t>Odbiór i utylizacja padliny</t>
  </si>
  <si>
    <t>Izby Rolnicze</t>
  </si>
  <si>
    <t>Pozostała działalność</t>
  </si>
  <si>
    <t>Aktualizacja założeń do Planu zaopatrzenia miasta Racibórz w ciepło, energię</t>
  </si>
  <si>
    <t>Dopłata do biletów komunikacji miejskiej</t>
  </si>
  <si>
    <t>Wiaty przystankowe</t>
  </si>
  <si>
    <t>Remonty bieżące i utrzymanie dróg gminnych</t>
  </si>
  <si>
    <t>Przebudowa odcinka drogi ul. Lwowska i Pracy</t>
  </si>
  <si>
    <t>Prowadzenie strefy płatnego parkowania</t>
  </si>
  <si>
    <t>Opracowanie dokumentacji na remonty i przebudowy dróg gminnych</t>
  </si>
  <si>
    <t>Przebudowa ul. Cegielnianej - część I</t>
  </si>
  <si>
    <t>Przebudowa skrzyżowania ul. Kozielska - Londzina (projekt)</t>
  </si>
  <si>
    <t>Przebudowa skrzyżowania ulic Reymonta - Londzina (partycypacja w kosztach)</t>
  </si>
  <si>
    <t>Modernizacja układu komunikacyjnego w kierunku przejść granicznych - gmina</t>
  </si>
  <si>
    <t>Modernizacja układu komunikacyjnego w kierunku przejść granicznych - PHARE</t>
  </si>
  <si>
    <t>Ul. Szczecińska - II etap budowy</t>
  </si>
  <si>
    <t>Remont ul. Pionierów</t>
  </si>
  <si>
    <t>Remont ul. Chorzowska</t>
  </si>
  <si>
    <t>Remont ul. Szczęśliwej (od Ocickiej do Wczasowej)</t>
  </si>
  <si>
    <t>Remont ul. Jana - Ostróg</t>
  </si>
  <si>
    <t>Przebudowa skrzyżowania - rondo - Pl. Wolności</t>
  </si>
  <si>
    <t>Remont ul. Drewnianej</t>
  </si>
  <si>
    <t>Remonty dróg transportu rolniczego</t>
  </si>
  <si>
    <t>Dotacja dla MZB - fundusz remontowy wspólnot mieszkaniowych</t>
  </si>
  <si>
    <t>Dokumentacja techniczna wspólnot mieszkaniowych</t>
  </si>
  <si>
    <t>Budowa drogi pożarowej do nieruchomości przy ul. Dąbrowskiego 37-41</t>
  </si>
  <si>
    <t>Zakup usług geodezyjnych</t>
  </si>
  <si>
    <t>Pozyskiwanie nieruchomości na rzecz gminy</t>
  </si>
  <si>
    <t>Regulacja stanu prawnego dróg</t>
  </si>
  <si>
    <t>Różne opłaty geodezyjne (koszty egzekucji)</t>
  </si>
  <si>
    <t>Udziały w Raciborskim Towarzystwie Budownictwa Społecznego</t>
  </si>
  <si>
    <t>Pozostałe wydatki - WL</t>
  </si>
  <si>
    <t>Kaucje mieszkaniowe</t>
  </si>
  <si>
    <t>Budownictwo socjalne</t>
  </si>
  <si>
    <t>Rewitalizacja Centrum Miasta - gmina</t>
  </si>
  <si>
    <t>Rewitalizacja Centrum Miasta - FRRIL</t>
  </si>
  <si>
    <t>Jednostki organizacji i nadzoru inwestycyjnego</t>
  </si>
  <si>
    <t>Plan zagospodarowania przestrzennego Miasta Racibórz</t>
  </si>
  <si>
    <t>Studium uwarunkowań i kierunków zagospodarowania miasta Racibórz</t>
  </si>
  <si>
    <t>Konwersja baz danych dla Wydziału Gospodarki Nieruchomościami</t>
  </si>
  <si>
    <t>Wykonanie mapy numerycznej</t>
  </si>
  <si>
    <t>Środki dla Starostwa na prowadzenie biura paszportowego</t>
  </si>
  <si>
    <t>Rada Miasta</t>
  </si>
  <si>
    <t>VAT</t>
  </si>
  <si>
    <t>Urząd Miasta - wydatki bieżące</t>
  </si>
  <si>
    <t>Wydatki inwestycyjne - Urząd Miasta</t>
  </si>
  <si>
    <t>Urząd Miasta - remont</t>
  </si>
  <si>
    <t>Ośrodek Dokumentacji Geodezyjnej i Kartograficznej</t>
  </si>
  <si>
    <t>Miejskie Centrum Informacji - bieżące</t>
  </si>
  <si>
    <t>Kontakty zagraniczne i promocja miasta</t>
  </si>
  <si>
    <t>Adaptacja budynku przy ul. Solnej na archiwum</t>
  </si>
  <si>
    <t>Składki członkowskie</t>
  </si>
  <si>
    <t>Raciborski Program Partnerstwa Lokalnego</t>
  </si>
  <si>
    <t>Miejskie Centrum Informacji w Internecie - gmina</t>
  </si>
  <si>
    <t>Miejskie Centrum Informacji - SGDGO</t>
  </si>
  <si>
    <t>Remont siedziby Komendy Policji przy ul. Bosackiej</t>
  </si>
  <si>
    <t>Dofinansowanie zakupu samochodu dla KP Policji w Raciborzu</t>
  </si>
  <si>
    <t>Ochotnicze straże pożarne - bieżące</t>
  </si>
  <si>
    <t>Ochotnicze straże pożarne - remont remiz</t>
  </si>
  <si>
    <t>Remont sanitariatów w budynku OSP Sudół</t>
  </si>
  <si>
    <t>Obrona cywilna</t>
  </si>
  <si>
    <t>Straż Miejska</t>
  </si>
  <si>
    <t>Pobór podatków</t>
  </si>
  <si>
    <t>Obsługa długu publicznego</t>
  </si>
  <si>
    <t>NFOŚiGW - budowa oczyszczalni ścieków</t>
  </si>
  <si>
    <t>BGK - remont mieszkań po powodzi</t>
  </si>
  <si>
    <t>Kredyt odnawialny (w rachunku bieżącym)</t>
  </si>
  <si>
    <t>NFOŚiGW - rozbudowa systemu gospodarki wodno-ściekowej</t>
  </si>
  <si>
    <t>WFOŚiGW - modernizacja systemu ogrzewania SP-7</t>
  </si>
  <si>
    <t>Zagospodarowanie terenu ośrodka Ostróg</t>
  </si>
  <si>
    <t>Rewitalizacja Centrum Miasta</t>
  </si>
  <si>
    <t>Rezerwa ogólna</t>
  </si>
  <si>
    <t>Rezerwa oświatowa</t>
  </si>
  <si>
    <t>Szkoła Podstawowa Nr 1</t>
  </si>
  <si>
    <t>Szkoła Podstawowa Nr 2</t>
  </si>
  <si>
    <t>Szkoła Podstawowa Nr 3</t>
  </si>
  <si>
    <t>Szkoła Podstawowa Nr 4</t>
  </si>
  <si>
    <t>Szkoła Podstawowa Nr 5</t>
  </si>
  <si>
    <t>Szkoła Podstawowa Nr 6</t>
  </si>
  <si>
    <t>Szkoła Podstawowa Nr 7</t>
  </si>
  <si>
    <t>Szkoła Podstawowa Nr 8</t>
  </si>
  <si>
    <t>Szkoła Podstawowa Nr 11</t>
  </si>
  <si>
    <t>Szkoła Podstawowa Nr 13</t>
  </si>
  <si>
    <t>Zespół Szkolno-Przedszkolny</t>
  </si>
  <si>
    <t>Szkoła Podstawowa Nr 15</t>
  </si>
  <si>
    <t>Szkoła Podstawowa Nr 18</t>
  </si>
  <si>
    <t>Zmiany organizacyjne w szkołach podstawowych</t>
  </si>
  <si>
    <t>Uczniowskie kluby sportowe działające w szkołach podstawowych</t>
  </si>
  <si>
    <t>Nauka pływania w klasach I-III</t>
  </si>
  <si>
    <t>Odpisy na ZFŚS nauczycieli emerytów</t>
  </si>
  <si>
    <t>Dotacja RTO Szkoła</t>
  </si>
  <si>
    <t>Stołówka przy Szkole Podstawowej Nr 1</t>
  </si>
  <si>
    <t>Stołówka przy Szkole Podstawowej Nr 2</t>
  </si>
  <si>
    <t>Stołówka przy Szkole Podstawowej Nr 4</t>
  </si>
  <si>
    <t>Dotacja - Powiat - stołówka przy Szkole Podstawowej Nr 8</t>
  </si>
  <si>
    <t>Stołówka przy Szkole Podstawowej Nr 11</t>
  </si>
  <si>
    <t>Stołówka przy Szkole Podstawowej Nr 13</t>
  </si>
  <si>
    <t>Stołówka przy Szkole Podstawowej Nr 15</t>
  </si>
  <si>
    <t>Stołówka przy Szkole Podstawowej Nr 18</t>
  </si>
  <si>
    <t>Zmiany organizacyjne w stołówkach przy szkołach podstawowych</t>
  </si>
  <si>
    <t>Modernizacja budynku Szkoły Podstawowej Nr 7</t>
  </si>
  <si>
    <t>Remont sanitariatów i części gospodarczej budynku Szkoły Podstawowej Nr 15</t>
  </si>
  <si>
    <t>Wymiana urządzenia grzewczego w kotłowni Szkoły Podstawowej Nr 6</t>
  </si>
  <si>
    <t>Remont boiska przy Zespole Szkolno-Przedszkolnym Nr 1 w Markowicach</t>
  </si>
  <si>
    <t>Remont sali gimnastycznej Szkoły Podstawowej Nr 3 w Brzeziu</t>
  </si>
  <si>
    <t>Remont boiska sportowego Szkoły Podstawowej Nr 6</t>
  </si>
  <si>
    <t>Współpraca zagraniczna (pobyt dzieci z Białorusi) - Szkoła Podstawowa Nr 4</t>
  </si>
  <si>
    <t>Muzyka łagodzi obyczaje (...)- SP-1</t>
  </si>
  <si>
    <t>Socrates Comenius - SP-1</t>
  </si>
  <si>
    <t>Mały Grant - SP-1</t>
  </si>
  <si>
    <t>Mały Grant - SP-11</t>
  </si>
  <si>
    <t>Socrtates Comenius - SP-11</t>
  </si>
  <si>
    <t>Mały Grant - SP-13</t>
  </si>
  <si>
    <t>Termomodernizacja dachu SP-2</t>
  </si>
  <si>
    <t>Wyprawka szkolna</t>
  </si>
  <si>
    <t>Modernizacja węzła ciepłej wody użytkowej w Szkole Podstawowej Nr 6</t>
  </si>
  <si>
    <t>Oddział 0 w Szkole Podstawowej Nr 6</t>
  </si>
  <si>
    <t>System informacji oświatowej, sprzęt dla przedszkoli</t>
  </si>
  <si>
    <t>Przedszkole Nr 2</t>
  </si>
  <si>
    <t>Przedszkole Nr 3</t>
  </si>
  <si>
    <t>Przedszkole Nr 5 Studzienna</t>
  </si>
  <si>
    <t>Przedszkole Nr 5 Sudół</t>
  </si>
  <si>
    <t>Przedszkole Nr 9</t>
  </si>
  <si>
    <t>Wyposażenie Zespołu Szkolno-Przedszkolnego w Ocicach</t>
  </si>
  <si>
    <t>Przedszkole Nr 10</t>
  </si>
  <si>
    <t>Przedszkole Nr 11</t>
  </si>
  <si>
    <t>Przedszkole Nr 12</t>
  </si>
  <si>
    <t>Przedszkole Nr 13</t>
  </si>
  <si>
    <t>Przedszkole Nr 14</t>
  </si>
  <si>
    <t>Przedszkole Nr 15</t>
  </si>
  <si>
    <t>Przedszkole Nr 16</t>
  </si>
  <si>
    <t>Zespół Szkolno-Przedszkolny Nr 1 (przedszkole)</t>
  </si>
  <si>
    <t>Przedszkole Nr 20</t>
  </si>
  <si>
    <t>Przedszkole Nr 23</t>
  </si>
  <si>
    <t>Przedszkole Nr 26</t>
  </si>
  <si>
    <t>Zmiany organizacyjne w przedszkolach</t>
  </si>
  <si>
    <t>Wykonanie ogrodzenia i ogrodu Przedszkola Nr 16</t>
  </si>
  <si>
    <t>Remont pionu żywieniowego Przedszkola Nr 10</t>
  </si>
  <si>
    <t>Przedszkole Nr 24 - specjalne</t>
  </si>
  <si>
    <t>Zmiany organizacyjne w przedszkolach specjalnych</t>
  </si>
  <si>
    <t>Integracja bez granic - P-24</t>
  </si>
  <si>
    <t>Gimnazjum Nr 1</t>
  </si>
  <si>
    <t>Gimnazjum Nr 2</t>
  </si>
  <si>
    <t>Gimnazjum Nr 3</t>
  </si>
  <si>
    <t>Gimnazjum Nr 4</t>
  </si>
  <si>
    <t>Gimnazjum Nr 5</t>
  </si>
  <si>
    <t>Zmiany organizacyjne w gimnazjach</t>
  </si>
  <si>
    <t>Stołówka przy Gimnazjum Nr 1</t>
  </si>
  <si>
    <t>Kompleksowa modernizacja i remont auli, szatni oraz dachu Gimnazjum Nr 5</t>
  </si>
  <si>
    <t>Remont wejścia, sali gimnastycznej i sanitariatów w Gimnazjum Nr 2</t>
  </si>
  <si>
    <t>Remont schodów i montaż barierek w Gimnazjum Nr 3</t>
  </si>
  <si>
    <t>Już wiem kim jesteś - G-2</t>
  </si>
  <si>
    <t>Remont dachu Gimnazjum Nr 5</t>
  </si>
  <si>
    <t>Dowożenie uczniów do szkół</t>
  </si>
  <si>
    <t>Zespół Obsługi Placówek Oświatowych</t>
  </si>
  <si>
    <t>Komisje egzaminacyjne w oświacie</t>
  </si>
  <si>
    <t>Dokształcanie i doskonalenie nauczycieli</t>
  </si>
  <si>
    <t>Pozostała działalność - oświata i wychowanie</t>
  </si>
  <si>
    <t>Współpraca zagraniczna jednostek oświatowych</t>
  </si>
  <si>
    <t>Dotacja dla PWSZ w Raciborzu</t>
  </si>
  <si>
    <t>Pomoc dla Starostwa Powiatowego - Szpital - Oddział zakaźny</t>
  </si>
  <si>
    <t>Przeciwdziałanie alkoholizmowi</t>
  </si>
  <si>
    <t>Profilaktyka prozdrowotna</t>
  </si>
  <si>
    <t>Profilaktyka prozdrowotna (wady postawy)</t>
  </si>
  <si>
    <t>Gminny Program Na Rzecz Osób Niepełnosprawnych - Ośrodek Dziennego Pobytu</t>
  </si>
  <si>
    <t>Gminny Program Na Rzecz Osób Niepełnosprawnych - Gabinety Rehabilitacji</t>
  </si>
  <si>
    <t>Dofinansowanie zakupu samochodu do pobierania krwi dla RCK Racibórz</t>
  </si>
  <si>
    <t>Gabinety Rehabilitacji - Dom Pomocy Społecznej - Plac Jagiełły</t>
  </si>
  <si>
    <t>Pomoc dla Starostwa Powiatowego - placówka opiekuńczo - wychowawcza</t>
  </si>
  <si>
    <t>Odpłatność za pobyt w domach pomocy społecznej</t>
  </si>
  <si>
    <t>Dzienny Dom Pomocy Społecznej</t>
  </si>
  <si>
    <t>Zasiłki i pomoc w  naturze - gmina</t>
  </si>
  <si>
    <t>Zasiłki i pomoc w naturze - dotacja</t>
  </si>
  <si>
    <t>Dodatki mieszkaniowe</t>
  </si>
  <si>
    <t>Ośrodek Pomocy Społecznej - bieżące</t>
  </si>
  <si>
    <t>Ośrodek Pomocy Społecznej - dotacja</t>
  </si>
  <si>
    <t>Ośrodek Pomocy Społecznej - inwestycje</t>
  </si>
  <si>
    <t>Likwidacja barier architektonicznych OPS</t>
  </si>
  <si>
    <t>Mieszkania chronione</t>
  </si>
  <si>
    <t>Usługi opiekuńcze</t>
  </si>
  <si>
    <t>Pozostała działalność - pomoc społeczna</t>
  </si>
  <si>
    <t>Stacja Opieki Caritas</t>
  </si>
  <si>
    <t>Program wychodzenia z bezdomności</t>
  </si>
  <si>
    <t>Raciborski Fundusz Lokalny</t>
  </si>
  <si>
    <t>Dożywianie dzieci</t>
  </si>
  <si>
    <t>Remont sanitariatów, malowanie - Dom Dzieci ul. Starowiejska</t>
  </si>
  <si>
    <t>Żłobek</t>
  </si>
  <si>
    <t>Świetlica przy Szkole Podstawowej Nr 1</t>
  </si>
  <si>
    <t>Świetlica przy Szkole Podstawowej Nr 4</t>
  </si>
  <si>
    <t>Dotacja - Powiat - świetlica przy Szkole Podstawowej Nr 8</t>
  </si>
  <si>
    <t>Świetlica przy Szkole Podstawowej Nr 11</t>
  </si>
  <si>
    <t>Świetlica przy Szkole Podstawowej Nr 13</t>
  </si>
  <si>
    <t>Świetlica przy Szkole Podstawowej Nr 15</t>
  </si>
  <si>
    <t>Świetlica przy Szkole Podstawowej Nr 18</t>
  </si>
  <si>
    <t>Zmiany organizacyjne w świetlicach przy szkołach podstawowych</t>
  </si>
  <si>
    <t>Wypoczynek dzieci i młodzieży - akcja lato i zima w mieście</t>
  </si>
  <si>
    <t>Obóz w Pleśnej</t>
  </si>
  <si>
    <t>Zielone szkoły</t>
  </si>
  <si>
    <t>Pomoc materialna dla uczniów</t>
  </si>
  <si>
    <t>Remont świetlicy środowiskowej w Brzeziu</t>
  </si>
  <si>
    <t>Wykonanie zastępcze przyłączy do kanalizacji sanitarnej w ul. Hulczyńskiej</t>
  </si>
  <si>
    <t>Budowa kanalizacji sanitarnej w ulicach Rolnej - Toruńskiej</t>
  </si>
  <si>
    <t>Kanalizacja sanitarna w ul. Cegielnianej</t>
  </si>
  <si>
    <t>Opracowanie dokumentacji kanalizacji deszczowej ul. Piotrowska</t>
  </si>
  <si>
    <t>Prace nie ujęte w planach szczegółowych</t>
  </si>
  <si>
    <t>Miejskie Składowiska Odpadów - bieżące</t>
  </si>
  <si>
    <t>Miejskie Składowiska Odpadów - inwestycje (rekultywacja terenu)</t>
  </si>
  <si>
    <t>Segregacja odpadów</t>
  </si>
  <si>
    <t>Zakup kompaktora</t>
  </si>
  <si>
    <t>Utrzymanie czystości i porządku na targowiskach</t>
  </si>
  <si>
    <t>Oczyszczanie miasta</t>
  </si>
  <si>
    <t>Obsługa i konserwacja tablic informacyjnych Urzędu Miasta</t>
  </si>
  <si>
    <t>Utrzymanie zieleni miejskiej</t>
  </si>
  <si>
    <t>Arboretum Bramy Morawskiej</t>
  </si>
  <si>
    <t>Utrzymanie schroniska dla bezdomnych zwierząt</t>
  </si>
  <si>
    <t>Oświetlenie - zakup energii</t>
  </si>
  <si>
    <t>Oświetlenie - konserwacja</t>
  </si>
  <si>
    <t>Rozbudowa sieci oświetlenia ulicznego</t>
  </si>
  <si>
    <t>Utrzymanie kanalizacji deszczowej</t>
  </si>
  <si>
    <t>Kanalizacja deszczowa w ul. Kopca</t>
  </si>
  <si>
    <t>Utrzymanie rowów komunalnych</t>
  </si>
  <si>
    <t>Kontynuacja programu Podaj Łapę</t>
  </si>
  <si>
    <t>Opłata za odprowadzanie wód deszczowych z dróg, placów, parkingów gminnych</t>
  </si>
  <si>
    <t>Remont elementów małej architektury na terenie miasta</t>
  </si>
  <si>
    <t>Modernizacja targowiska w Raciborzu</t>
  </si>
  <si>
    <t>Edukacja ekologiczna</t>
  </si>
  <si>
    <t>System Zarządzania Środowiskowego ISO 14001</t>
  </si>
  <si>
    <t>Raciborskie Centrum Kultury</t>
  </si>
  <si>
    <t>Wykonanie elewacji Domu Kultury Strzecha</t>
  </si>
  <si>
    <t>Raciborskie Centrum Kultury - remont kotłowni</t>
  </si>
  <si>
    <t>Śląskie Spotkania Jazzowe Pokolenia</t>
  </si>
  <si>
    <t>Miejska i Powiatowa Biblioteka Publiczna</t>
  </si>
  <si>
    <t>Muzeum</t>
  </si>
  <si>
    <t>Muzeum - wydatki remontowe</t>
  </si>
  <si>
    <t>Ochrona i konserwacja zabytków</t>
  </si>
  <si>
    <t>Pozostała działalność - kultura</t>
  </si>
  <si>
    <t>Obchody roku Arcybiskupa Gawliny</t>
  </si>
  <si>
    <t>Ośrodek Sportu i Rekreacji</t>
  </si>
  <si>
    <t>Zagospodarowanie terenu ośrodka Ostróg - gmina</t>
  </si>
  <si>
    <t>Pozostała działalność - sport</t>
  </si>
  <si>
    <t>Remont budynku LKS Brzezie</t>
  </si>
  <si>
    <t>Memoriał im. Pytlasińskiego</t>
  </si>
  <si>
    <t>Memoriał im. Kaczyny i Malinowskiego</t>
  </si>
  <si>
    <t>Drużynowe Mistrzostwa Polski Juniorów w zapasach</t>
  </si>
  <si>
    <t>400 - Wytwarzanie i zaopatrywanie w energię elektryczną, gaz i wodę</t>
  </si>
  <si>
    <t>40095 - Pozostała działalność</t>
  </si>
  <si>
    <t>600 - Transport i łączność</t>
  </si>
  <si>
    <t>60004 - Lokalny transport zbiorowy</t>
  </si>
  <si>
    <t>60016 - Drogi publiczne gminne</t>
  </si>
  <si>
    <t>60017 - Drogi wewnętrzne</t>
  </si>
  <si>
    <t>700 - Gospodarka mieszkaniowa</t>
  </si>
  <si>
    <t>70001 - Zakłady gospodarki mieszkaniowej</t>
  </si>
  <si>
    <t>70005 - Gospodarka gruntami i nieruchomościami</t>
  </si>
  <si>
    <t>70021 - Towarzystwa budownictwa społecznego</t>
  </si>
  <si>
    <t>70095 - Pozostała działalność</t>
  </si>
  <si>
    <t>710 - Działalność usługowa</t>
  </si>
  <si>
    <t>71002 - Jednostki organizacji i nadzoru inwestycyjnego</t>
  </si>
  <si>
    <t>71004 - Plany zagospodarowania przestrzennego</t>
  </si>
  <si>
    <t>71013 - Prace geodezyjne i kartograficzne (nieinwestycyjne)</t>
  </si>
  <si>
    <t>750 - Administracja publiczna</t>
  </si>
  <si>
    <t>75011 - Urzędy wojewódzkie</t>
  </si>
  <si>
    <t>75022 - Rady gmin (miast i miast na prawach powiatu)</t>
  </si>
  <si>
    <t>75023 - Urzędy gmin (miast i miast na prawach powiatu)</t>
  </si>
  <si>
    <t>75075 - Promocja jednostek samorządu terytorialnego</t>
  </si>
  <si>
    <t>75095 - Pozostała działalność</t>
  </si>
  <si>
    <t>754 - Bezpieczeństwo publiczne i ochrona przeciwpożarowa</t>
  </si>
  <si>
    <t>75404 - Komendy wojewódzkie Policji</t>
  </si>
  <si>
    <t>75412 - Ochotnicze straże pożarne</t>
  </si>
  <si>
    <t>75414 - Obrona cywilna</t>
  </si>
  <si>
    <t>75416 - Straż Miejska</t>
  </si>
  <si>
    <t>756 - Doch.od osób prawnych, od osób fiz.i od innych jedn. nieposiadających osob.pr. oraz wyd.zw. z ich poborem</t>
  </si>
  <si>
    <t>75647 - Pobór podatków, opłat i niepodatkowych należności budżetowych</t>
  </si>
  <si>
    <t>757 - Obsługa długu publicznego</t>
  </si>
  <si>
    <t>75702 - Obsługa papierów wartościowych, kredytów i pożyczek jednostek samorządu terytorialnego</t>
  </si>
  <si>
    <t>758 - Różne rozliczenia</t>
  </si>
  <si>
    <t>75818 - Rezerwy ogólne i celowe</t>
  </si>
  <si>
    <t>801 - Oświata i wychowanie</t>
  </si>
  <si>
    <t>80101 - Szkoły podstawowe</t>
  </si>
  <si>
    <t>80103 - Oddziały przedszkolne w szkołach podstawowych</t>
  </si>
  <si>
    <t>80104 - Przedszkola</t>
  </si>
  <si>
    <t>80105 - Przedszkola specjalne</t>
  </si>
  <si>
    <t>80110 - Gimnazja</t>
  </si>
  <si>
    <t>80113 - Dowożenie uczniów do szkół</t>
  </si>
  <si>
    <t>80114 - Zespoły obsługi ekonomiczno-administracyjnej szkół</t>
  </si>
  <si>
    <t>80145 - Komisje egzaminacyjne</t>
  </si>
  <si>
    <t>80146 - Dokształcanie i doskonalenie nauczycieli</t>
  </si>
  <si>
    <t>80195 - Pozostała działalność</t>
  </si>
  <si>
    <t>803 - Szkolnictwo wyższe</t>
  </si>
  <si>
    <t>80395 - Pozostała działalność</t>
  </si>
  <si>
    <t>851 - Ochrona zdrowia</t>
  </si>
  <si>
    <t>85111 - Szpitale ogólne</t>
  </si>
  <si>
    <t>85154 - Przeciwdziałanie alkoholizmowi</t>
  </si>
  <si>
    <t>85195 - Pozostała działalność</t>
  </si>
  <si>
    <t>852 - Pomoc społeczna</t>
  </si>
  <si>
    <t>85201 - Placówki opiekuńczo-wychowawcze</t>
  </si>
  <si>
    <t>85202 - Domy pomocy społecznej</t>
  </si>
  <si>
    <t>85203 - Ośrodki wsparcia</t>
  </si>
  <si>
    <t>85214 - Zasiłki i pomoc w naturze oraz składki na ubezpieczenia społeczne</t>
  </si>
  <si>
    <t>85215 - Dodatki mieszkaniowe</t>
  </si>
  <si>
    <t>85219 - Ośrodki pomocy społecznej</t>
  </si>
  <si>
    <t>85220 - Jednostki specjalistycznego poradnictwa, mieszkania chronione i ośrodki interwencji kryzysowej</t>
  </si>
  <si>
    <t>85228 - Usługi opiekuńcze i specjalistyczne usługi opiekuńcze</t>
  </si>
  <si>
    <t>85295 - Pozostała działalność</t>
  </si>
  <si>
    <t>853 - Pozostałe zadania w zakresie polityki społecznej</t>
  </si>
  <si>
    <t>85305 - Żłobki</t>
  </si>
  <si>
    <t>854 - Edukacyjna opieka wychowawcza</t>
  </si>
  <si>
    <t>85401 - Świetlice szkolne</t>
  </si>
  <si>
    <t>85412 - Kolonie i obozy oraz inne formy wypoczynku dzieci i młodzieży szkolnej, a także szkolenia młodzieży</t>
  </si>
  <si>
    <t>85415 - Pomoc materialna dla uczniów</t>
  </si>
  <si>
    <t>85495 - Pozostała działalność</t>
  </si>
  <si>
    <t>900 - Gospodarka komunalna i ochrona środowiska</t>
  </si>
  <si>
    <t>90001 - Gospodarka ściekowa i ochrona wód</t>
  </si>
  <si>
    <t>90002 - Gospodarka odpadami</t>
  </si>
  <si>
    <t>90003 - Oczyszczanie miast i wsi</t>
  </si>
  <si>
    <t>90004 - Utrzymanie zieleni w miastach i gminach</t>
  </si>
  <si>
    <t>90008 - Ochrona różnorodności biologicznej i krajobrazu</t>
  </si>
  <si>
    <t>90013 - Schroniska dla zwierząt</t>
  </si>
  <si>
    <t>90015 - Oświetlenie ulic, placów i dróg</t>
  </si>
  <si>
    <t>90017 - Zakłady gospodarki komunalnej</t>
  </si>
  <si>
    <t>90020 - Wpływy i wydatki związane z gromadzeniem środków z opłat produktowych</t>
  </si>
  <si>
    <t>90095 - Pozostała działalność</t>
  </si>
  <si>
    <t>921 - Kultura i ochrona dziedzictwa narodowego</t>
  </si>
  <si>
    <t>92109 - Domy i ośrodki kultury, świetlice i kluby</t>
  </si>
  <si>
    <t>92116 - Biblioteki</t>
  </si>
  <si>
    <t>92118 - Muzea</t>
  </si>
  <si>
    <t>92120 - Ochrona i konserwacja zabytków</t>
  </si>
  <si>
    <t>92195 - Pozostała działalność</t>
  </si>
  <si>
    <t>926 - Kultura fizyczna i sport</t>
  </si>
  <si>
    <t>92601 - Obiekty sportowe</t>
  </si>
  <si>
    <t>92695 - Pozostała działalność</t>
  </si>
  <si>
    <t>plan pierwotny</t>
  </si>
  <si>
    <t>plan po zmianach</t>
  </si>
  <si>
    <t>wykonanie</t>
  </si>
  <si>
    <t>%</t>
  </si>
  <si>
    <t>010 - Rolnictwo i łowiectwo</t>
  </si>
  <si>
    <t>01008 - Melioracje wodne</t>
  </si>
  <si>
    <t>01022 - Zwalczanie chorób zakaźnych zwierząt oraz badania monitoringowe pozostałości chemicznych i biologicznych w tkankach zwierząt i produktach pochodzenia zwierzęcego</t>
  </si>
  <si>
    <t>01030 - Izby rolnicze</t>
  </si>
  <si>
    <t>dz</t>
  </si>
  <si>
    <t>rozdz</t>
  </si>
  <si>
    <t>zad</t>
  </si>
  <si>
    <t>nazwa zadania</t>
  </si>
  <si>
    <t>926 - Kultura fizyczna i sport - Suma</t>
  </si>
  <si>
    <t>921 - Kultura i ochrona dziedzictwa narodowego - Suma</t>
  </si>
  <si>
    <t>900 - Gospodarka komunalna i ochrona środowiska - Suma</t>
  </si>
  <si>
    <t>854 - Edukacyjna opieka wychowawcza - Suma</t>
  </si>
  <si>
    <t>853 - Pozostałe zadania w zakresie polityki społecznej - Suma</t>
  </si>
  <si>
    <t>852 - Pomoc społeczna - Suma</t>
  </si>
  <si>
    <t>851 - Ochrona zdrowia - Suma</t>
  </si>
  <si>
    <t>803 - Szkolnictwo wyższe - Suma</t>
  </si>
  <si>
    <t>801 - Oświata i wychowanie - Suma</t>
  </si>
  <si>
    <t>758 - Różne rozliczenia - Suma</t>
  </si>
  <si>
    <t>757 - Obsługa długu publicznego - Suma</t>
  </si>
  <si>
    <t>754 - Bezpieczeństwo publiczne i ochrona przeciwpożarowa - Suma</t>
  </si>
  <si>
    <t>750 - Administracja publiczna - Suma</t>
  </si>
  <si>
    <t>710 - Działalność usługowa - Suma</t>
  </si>
  <si>
    <t>700 - Gospodarka mieszkaniowa - Suma</t>
  </si>
  <si>
    <t>600 - Transport i łączność - Suma</t>
  </si>
  <si>
    <t>010 - Rolnictwo i łowiectwo - Suma</t>
  </si>
  <si>
    <t>Suma całkowita</t>
  </si>
  <si>
    <t>92695 - Pozostała działalność - Suma</t>
  </si>
  <si>
    <t>92601 - Obiekty sportowe - Suma</t>
  </si>
  <si>
    <t>92195 - Pozostała działalność - Suma</t>
  </si>
  <si>
    <t>92120 - Ochrona i konserwacja zabytków - Suma</t>
  </si>
  <si>
    <t>92118 - Muzea - Suma</t>
  </si>
  <si>
    <t>92116 - Biblioteki - Suma</t>
  </si>
  <si>
    <t>92109 - Domy i ośrodki kultury, świetlice i kluby - Suma</t>
  </si>
  <si>
    <t>90095 - Pozostała działalność - Suma</t>
  </si>
  <si>
    <t>90020 - Wpływy i wydatki związane z gromadzeniem środków z opłat produktowych - Suma</t>
  </si>
  <si>
    <t>90017 - Zakłady gospodarki komunalnej - Suma</t>
  </si>
  <si>
    <t>90015 - Oświetlenie ulic, placów i dróg - Suma</t>
  </si>
  <si>
    <t>90013 - Schroniska dla zwierząt - Suma</t>
  </si>
  <si>
    <t>90008 - Ochrona różnorodności biologicznej i krajobrazu - Suma</t>
  </si>
  <si>
    <t>90004 - Utrzymanie zieleni w miastach i gminach - Suma</t>
  </si>
  <si>
    <t>90003 - Oczyszczanie miast i wsi - Suma</t>
  </si>
  <si>
    <t>90002 - Gospodarka odpadami - Suma</t>
  </si>
  <si>
    <t>90001 - Gospodarka ściekowa i ochrona wód - Suma</t>
  </si>
  <si>
    <t>85495 - Pozostała działalność - Suma</t>
  </si>
  <si>
    <t>85415 - Pomoc materialna dla uczniów - Suma</t>
  </si>
  <si>
    <t>85412 - Kolonie i obozy oraz inne formy wypoczynku dzieci i młodzieży szkolnej, a także szkolenia młodzieży - Suma</t>
  </si>
  <si>
    <t>85401 - Świetlice szkolne - Suma</t>
  </si>
  <si>
    <t>85305 - Żłobki - Suma</t>
  </si>
  <si>
    <t>85295 - Pozostała działalność - Suma</t>
  </si>
  <si>
    <t>85228 - Usługi opiekuńcze i specjalistyczne usługi opiekuńcze - Suma</t>
  </si>
  <si>
    <t>85220 - Jednostki specjalistycznego poradnictwa, mieszkania chronione i ośrodki interwencji kryzysowej - Suma</t>
  </si>
  <si>
    <t>85219 - Ośrodki pomocy społecznej - Suma</t>
  </si>
  <si>
    <t>85215 - Dodatki mieszkaniowe - Suma</t>
  </si>
  <si>
    <t>85214 - Zasiłki i pomoc w naturze oraz składki na ubezpieczenia społeczne - Suma</t>
  </si>
  <si>
    <t>85203 - Ośrodki wsparcia - Suma</t>
  </si>
  <si>
    <t>85202 - Domy pomocy społecznej - Suma</t>
  </si>
  <si>
    <t>85201 - Placówki opiekuńczo-wychowawcze - Suma</t>
  </si>
  <si>
    <t>85195 - Pozostała działalność - Suma</t>
  </si>
  <si>
    <t>85154 - Przeciwdziałanie alkoholizmowi - Suma</t>
  </si>
  <si>
    <t>85111 - Szpitale ogólne - Suma</t>
  </si>
  <si>
    <t>80395 - Pozostała działalność - Suma</t>
  </si>
  <si>
    <t>80195 - Pozostała działalność - Suma</t>
  </si>
  <si>
    <t>80146 - Dokształcanie i doskonalenie nauczycieli - Suma</t>
  </si>
  <si>
    <t>80145 - Komisje egzaminacyjne - Suma</t>
  </si>
  <si>
    <t>80114 - Zespoły obsługi ekonomiczno-administracyjnej szkół - Suma</t>
  </si>
  <si>
    <t>80113 - Dowożenie uczniów do szkół - Suma</t>
  </si>
  <si>
    <t>80110 - Gimnazja - Suma</t>
  </si>
  <si>
    <t>80105 - Przedszkola specjalne - Suma</t>
  </si>
  <si>
    <t>80104 - Przedszkola - Suma</t>
  </si>
  <si>
    <t>80103 - Oddziały przedszkolne w szkołach podstawowych - Suma</t>
  </si>
  <si>
    <t>80101 - Szkoły podstawowe - Suma</t>
  </si>
  <si>
    <t>75818 - Rezerwy ogólne i celowe - Suma</t>
  </si>
  <si>
    <t>75702 - Obsługa papierów wartościowych, kredytów i pożyczek jednostek samorządu terytorialnego - Suma</t>
  </si>
  <si>
    <t>75647 - Pobór podatków, opłat i niepodatkowych należności budżetowych - Suma</t>
  </si>
  <si>
    <t>75416 - Straż Miejska - Suma</t>
  </si>
  <si>
    <t>75414 - Obrona cywilna - Suma</t>
  </si>
  <si>
    <t>75412 - Ochotnicze straże pożarne - Suma</t>
  </si>
  <si>
    <t>75404 - Komendy wojewódzkie Policji - Suma</t>
  </si>
  <si>
    <t>75095 - Pozostała działalność - Suma</t>
  </si>
  <si>
    <t>75075 - Promocja jednostek samorządu terytorialnego - Suma</t>
  </si>
  <si>
    <t>75023 - Urzędy gmin (miast i miast na prawach powiatu) - Suma</t>
  </si>
  <si>
    <t>75022 - Rady gmin (miast i miast na prawach powiatu) - Suma</t>
  </si>
  <si>
    <t>75011 - Urzędy wojewódzkie - Suma</t>
  </si>
  <si>
    <t>71013 - Prace geodezyjne i kartograficzne (nieinwestycyjne) - Suma</t>
  </si>
  <si>
    <t>71004 - Plany zagospodarowania przestrzennego - Suma</t>
  </si>
  <si>
    <t>71002 - Jednostki organizacji i nadzoru inwestycyjnego - Suma</t>
  </si>
  <si>
    <t>70095 - Pozostała działalność - Suma</t>
  </si>
  <si>
    <t>70021 - Towarzystwa budownictwa społecznego - Suma</t>
  </si>
  <si>
    <t>70005 - Gospodarka gruntami i nieruchomościami - Suma</t>
  </si>
  <si>
    <t>70001 - Zakłady gospodarki mieszkaniowej - Suma</t>
  </si>
  <si>
    <t>60017 - Drogi wewnętrzne - Suma</t>
  </si>
  <si>
    <t>60016 - Drogi publiczne gminne - Suma</t>
  </si>
  <si>
    <t>60004 - Lokalny transport zbiorowy - Suma</t>
  </si>
  <si>
    <t>40095 - Pozostała działalność - Suma</t>
  </si>
  <si>
    <t>01030 - Izby rolnicze - Suma</t>
  </si>
  <si>
    <t>01022 - Zwalczanie chorób zakaźnych zwierząt oraz badania monitoringowe pozostałości chemicznych i biologicznych w tkankach zwierząt i produktach pochodzenia zwierzęcego - Suma</t>
  </si>
  <si>
    <t>01008 - Melioracje wodne - Suma</t>
  </si>
  <si>
    <t>756 - Dochody od osób prawnych, od osób fizycznych i od innych jednostek nieposiadających osobowości prawnej oraz wydatki związane z ich poborem - Suma</t>
  </si>
  <si>
    <t>Opracowanie dokumentacji na rozwiązanie ruchu na skrzyżowaniu ul. Warszawska - Matejki</t>
  </si>
  <si>
    <t>WFOŚiGW - modernizacja lodowiska</t>
  </si>
  <si>
    <t>Gospodarka wodno-ściekowa w Raciborzu - gmina</t>
  </si>
  <si>
    <t>Gospodarka wodno-ściekowa w Raciborzu - pożyczka</t>
  </si>
  <si>
    <t>Gospodarka wodno-ściekowa w Raciborzu - FS</t>
  </si>
  <si>
    <t>Gospodarka wodno-ściekowa w Raciborzu - VAT</t>
  </si>
  <si>
    <t>Gospodarka wodno-ściekowa w Raciborzu - odsetki</t>
  </si>
  <si>
    <t>Biuro realizacji programu Gospodarka wodno-ściekowa w Raciborzu</t>
  </si>
  <si>
    <t>Rozbudowa składowiska odpadów przy ul. Rybnickiej</t>
  </si>
  <si>
    <t>7/6</t>
  </si>
  <si>
    <t>Socrates Comenius G-2</t>
  </si>
  <si>
    <t>Raciborskie Centrum Kultury - remont</t>
  </si>
  <si>
    <t>Zagospodarowanie terenu ośrodka Ostróg - EFRR</t>
  </si>
  <si>
    <t>Załącznik Nr 5</t>
  </si>
  <si>
    <t>Remont dachu łącznika budynków Szkoły Podst. Nr 15</t>
  </si>
  <si>
    <t>Weryfikacja prac projektowych związanych z Programem Kanalizacji Sanitarnej GDGO</t>
  </si>
  <si>
    <t>Wykonanie przyłączy do kanalizacji deszczowej - ul. Szczecińska</t>
  </si>
  <si>
    <t>Sala gimnastyczna dla osób niepełnosprawnych przy Centrum Rehabilitacji - I etap</t>
  </si>
  <si>
    <t>Publikacja VIII Zeszytu Raciborskiego Strzecha</t>
  </si>
  <si>
    <t>do ZP Nr 1735/2006</t>
  </si>
  <si>
    <t>z dnia 20 marca 2006r.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</si>
</sst>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i/>
      <sz val="8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Font="1" applyBorder="1" applyAlignment="1">
      <alignment/>
    </xf>
    <xf numFmtId="3" fontId="1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0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 quotePrefix="1">
      <alignment vertical="center"/>
    </xf>
    <xf numFmtId="0" fontId="2" fillId="0" borderId="5" xfId="0" applyFont="1" applyBorder="1" applyAlignment="1">
      <alignment vertical="center"/>
    </xf>
    <xf numFmtId="0" fontId="3" fillId="0" borderId="6" xfId="0" applyFont="1" applyBorder="1" applyAlignment="1" quotePrefix="1">
      <alignment vertical="center"/>
    </xf>
    <xf numFmtId="0" fontId="3" fillId="0" borderId="6" xfId="0" applyFont="1" applyBorder="1" applyAlignment="1">
      <alignment vertical="center"/>
    </xf>
    <xf numFmtId="0" fontId="0" fillId="0" borderId="7" xfId="0" applyFont="1" applyBorder="1" applyAlignment="1" quotePrefix="1">
      <alignment vertical="center"/>
    </xf>
    <xf numFmtId="0" fontId="0" fillId="0" borderId="7" xfId="0" applyFont="1" applyBorder="1" applyAlignment="1">
      <alignment vertical="center"/>
    </xf>
    <xf numFmtId="0" fontId="1" fillId="0" borderId="8" xfId="0" applyFont="1" applyBorder="1" applyAlignment="1" quotePrefix="1">
      <alignment vertical="center"/>
    </xf>
    <xf numFmtId="0" fontId="1" fillId="0" borderId="8" xfId="0" applyFont="1" applyBorder="1" applyAlignment="1">
      <alignment vertical="center"/>
    </xf>
    <xf numFmtId="0" fontId="0" fillId="0" borderId="9" xfId="0" applyFont="1" applyBorder="1" applyAlignment="1" quotePrefix="1">
      <alignment vertical="center"/>
    </xf>
    <xf numFmtId="0" fontId="1" fillId="0" borderId="10" xfId="0" applyFont="1" applyBorder="1" applyAlignment="1" quotePrefix="1">
      <alignment vertical="center"/>
    </xf>
    <xf numFmtId="0" fontId="1" fillId="0" borderId="1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0" fillId="0" borderId="9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vertical="center"/>
    </xf>
    <xf numFmtId="9" fontId="2" fillId="0" borderId="5" xfId="17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9" fontId="3" fillId="0" borderId="6" xfId="17" applyFont="1" applyBorder="1" applyAlignment="1">
      <alignment vertical="center"/>
    </xf>
    <xf numFmtId="3" fontId="0" fillId="0" borderId="7" xfId="0" applyNumberFormat="1" applyFont="1" applyBorder="1" applyAlignment="1">
      <alignment vertical="center"/>
    </xf>
    <xf numFmtId="9" fontId="0" fillId="0" borderId="7" xfId="17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9" fontId="1" fillId="0" borderId="8" xfId="17" applyFont="1" applyBorder="1" applyAlignment="1">
      <alignment vertical="center"/>
    </xf>
    <xf numFmtId="3" fontId="0" fillId="0" borderId="9" xfId="0" applyNumberFormat="1" applyFont="1" applyBorder="1" applyAlignment="1">
      <alignment vertical="center"/>
    </xf>
    <xf numFmtId="9" fontId="0" fillId="0" borderId="9" xfId="17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9" fontId="1" fillId="0" borderId="10" xfId="17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9" fontId="3" fillId="0" borderId="11" xfId="17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3" fillId="0" borderId="11" xfId="0" applyNumberFormat="1" applyFont="1" applyBorder="1" applyAlignment="1">
      <alignment/>
    </xf>
    <xf numFmtId="9" fontId="3" fillId="0" borderId="11" xfId="17" applyFont="1" applyBorder="1" applyAlignment="1">
      <alignment/>
    </xf>
    <xf numFmtId="3" fontId="0" fillId="0" borderId="7" xfId="0" applyNumberFormat="1" applyFont="1" applyBorder="1" applyAlignment="1">
      <alignment/>
    </xf>
    <xf numFmtId="9" fontId="0" fillId="0" borderId="7" xfId="17" applyFont="1" applyBorder="1" applyAlignment="1">
      <alignment/>
    </xf>
    <xf numFmtId="3" fontId="0" fillId="0" borderId="9" xfId="0" applyNumberFormat="1" applyFont="1" applyBorder="1" applyAlignment="1">
      <alignment/>
    </xf>
    <xf numFmtId="9" fontId="0" fillId="0" borderId="9" xfId="17" applyFon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 quotePrefix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12" xfId="0" applyFont="1" applyBorder="1" applyAlignment="1">
      <alignment vertical="justify"/>
    </xf>
    <xf numFmtId="0" fontId="0" fillId="0" borderId="13" xfId="0" applyBorder="1" applyAlignment="1">
      <alignment vertical="justify"/>
    </xf>
    <xf numFmtId="0" fontId="0" fillId="0" borderId="14" xfId="0" applyBorder="1" applyAlignment="1">
      <alignment vertical="justify"/>
    </xf>
    <xf numFmtId="0" fontId="0" fillId="0" borderId="12" xfId="0" applyFont="1" applyBorder="1" applyAlignment="1" quotePrefix="1">
      <alignment horizontal="justify" vertical="center"/>
    </xf>
    <xf numFmtId="0" fontId="0" fillId="0" borderId="13" xfId="0" applyBorder="1" applyAlignment="1">
      <alignment horizontal="justify" vertical="center"/>
    </xf>
    <xf numFmtId="0" fontId="0" fillId="0" borderId="14" xfId="0" applyBorder="1" applyAlignment="1">
      <alignment horizontal="justify" vertical="center"/>
    </xf>
    <xf numFmtId="0" fontId="3" fillId="0" borderId="15" xfId="0" applyFont="1" applyBorder="1" applyAlignment="1">
      <alignment vertical="justify"/>
    </xf>
    <xf numFmtId="0" fontId="0" fillId="0" borderId="16" xfId="0" applyBorder="1" applyAlignment="1">
      <alignment vertical="justify"/>
    </xf>
    <xf numFmtId="0" fontId="0" fillId="0" borderId="17" xfId="0" applyBorder="1" applyAlignment="1">
      <alignment vertical="justify"/>
    </xf>
    <xf numFmtId="0" fontId="0" fillId="0" borderId="18" xfId="0" applyFont="1" applyBorder="1" applyAlignment="1">
      <alignment vertical="justify"/>
    </xf>
    <xf numFmtId="0" fontId="0" fillId="0" borderId="19" xfId="0" applyBorder="1" applyAlignment="1">
      <alignment vertical="justify"/>
    </xf>
    <xf numFmtId="0" fontId="0" fillId="0" borderId="20" xfId="0" applyBorder="1" applyAlignment="1">
      <alignment vertical="justify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369"/>
  <sheetViews>
    <sheetView tabSelected="1" workbookViewId="0" topLeftCell="A1">
      <selection activeCell="A1" sqref="A1"/>
    </sheetView>
  </sheetViews>
  <sheetFormatPr defaultColWidth="9.00390625" defaultRowHeight="12.75" outlineLevelRow="3"/>
  <cols>
    <col min="1" max="1" width="3.875" style="30" customWidth="1"/>
    <col min="2" max="2" width="5.75390625" style="30" customWidth="1"/>
    <col min="3" max="3" width="4.125" style="30" customWidth="1"/>
    <col min="4" max="4" width="50.125" style="13" customWidth="1"/>
    <col min="5" max="5" width="11.75390625" style="46" bestFit="1" customWidth="1"/>
    <col min="6" max="7" width="10.75390625" style="46" bestFit="1" customWidth="1"/>
    <col min="8" max="8" width="5.875" style="30" customWidth="1"/>
    <col min="9" max="16384" width="9.125" style="1" customWidth="1"/>
  </cols>
  <sheetData>
    <row r="1" ht="15">
      <c r="H1" s="59" t="s">
        <v>447</v>
      </c>
    </row>
    <row r="2" ht="15">
      <c r="H2" s="59" t="s">
        <v>453</v>
      </c>
    </row>
    <row r="3" ht="15">
      <c r="H3" s="59" t="s">
        <v>454</v>
      </c>
    </row>
    <row r="5" spans="1:8" ht="25.5">
      <c r="A5" s="14" t="s">
        <v>340</v>
      </c>
      <c r="B5" s="14" t="s">
        <v>341</v>
      </c>
      <c r="C5" s="14" t="s">
        <v>342</v>
      </c>
      <c r="D5" s="53" t="s">
        <v>343</v>
      </c>
      <c r="E5" s="5" t="s">
        <v>332</v>
      </c>
      <c r="F5" s="5" t="s">
        <v>333</v>
      </c>
      <c r="G5" s="5" t="s">
        <v>334</v>
      </c>
      <c r="H5" s="31" t="s">
        <v>335</v>
      </c>
    </row>
    <row r="6" spans="1:8" s="58" customFormat="1" ht="11.25">
      <c r="A6" s="54">
        <v>1</v>
      </c>
      <c r="B6" s="54">
        <v>2</v>
      </c>
      <c r="C6" s="54">
        <v>3</v>
      </c>
      <c r="D6" s="55">
        <v>4</v>
      </c>
      <c r="E6" s="56">
        <v>5</v>
      </c>
      <c r="F6" s="56">
        <v>6</v>
      </c>
      <c r="G6" s="56">
        <v>7</v>
      </c>
      <c r="H6" s="57" t="s">
        <v>443</v>
      </c>
    </row>
    <row r="7" spans="1:8" s="2" customFormat="1" ht="13.5" thickBot="1">
      <c r="A7" s="15" t="s">
        <v>361</v>
      </c>
      <c r="B7" s="15"/>
      <c r="C7" s="16"/>
      <c r="D7" s="6"/>
      <c r="E7" s="32">
        <f>SUBTOTAL(9,E10:E369)</f>
        <v>105669038</v>
      </c>
      <c r="F7" s="32">
        <f>SUBTOTAL(9,F10:F369)</f>
        <v>93031996</v>
      </c>
      <c r="G7" s="32">
        <f>SUBTOTAL(9,G10:G369)</f>
        <v>83291513</v>
      </c>
      <c r="H7" s="33">
        <f>G7/F7</f>
        <v>0.8952996450812472</v>
      </c>
    </row>
    <row r="8" spans="1:8" s="3" customFormat="1" ht="14.25" outlineLevel="1" thickBot="1" thickTop="1">
      <c r="A8" s="17" t="s">
        <v>360</v>
      </c>
      <c r="B8" s="17"/>
      <c r="C8" s="18"/>
      <c r="D8" s="7"/>
      <c r="E8" s="34">
        <f>SUBTOTAL(9,E10:E15)</f>
        <v>80400</v>
      </c>
      <c r="F8" s="34">
        <f>SUBTOTAL(9,F10:F15)</f>
        <v>130400</v>
      </c>
      <c r="G8" s="34">
        <f>SUBTOTAL(9,G10:G15)</f>
        <v>124039</v>
      </c>
      <c r="H8" s="35">
        <f>G8/F8</f>
        <v>0.9512193251533743</v>
      </c>
    </row>
    <row r="9" spans="1:8" s="4" customFormat="1" ht="12.75" outlineLevel="2">
      <c r="A9" s="19"/>
      <c r="B9" s="19" t="s">
        <v>432</v>
      </c>
      <c r="C9" s="20"/>
      <c r="D9" s="8"/>
      <c r="E9" s="36">
        <f>SUBTOTAL(9,E10:E10)</f>
        <v>61000</v>
      </c>
      <c r="F9" s="36">
        <f>SUBTOTAL(9,F10:F10)</f>
        <v>111000</v>
      </c>
      <c r="G9" s="36">
        <f>SUBTOTAL(9,G10:G10)</f>
        <v>110476</v>
      </c>
      <c r="H9" s="37">
        <f>G9/F9</f>
        <v>0.9952792792792793</v>
      </c>
    </row>
    <row r="10" spans="1:8" ht="12.75" outlineLevel="3">
      <c r="A10" s="21" t="s">
        <v>336</v>
      </c>
      <c r="B10" s="21" t="s">
        <v>337</v>
      </c>
      <c r="C10" s="22">
        <v>1</v>
      </c>
      <c r="D10" s="9" t="s">
        <v>0</v>
      </c>
      <c r="E10" s="38">
        <v>61000</v>
      </c>
      <c r="F10" s="38">
        <v>111000</v>
      </c>
      <c r="G10" s="38">
        <v>110476</v>
      </c>
      <c r="H10" s="39">
        <f aca="true" t="shared" si="0" ref="H10:H68">G10/F10</f>
        <v>0.9952792792792793</v>
      </c>
    </row>
    <row r="11" spans="1:8" s="4" customFormat="1" ht="38.25" customHeight="1" outlineLevel="2">
      <c r="A11" s="23"/>
      <c r="B11" s="63" t="s">
        <v>431</v>
      </c>
      <c r="C11" s="64"/>
      <c r="D11" s="65"/>
      <c r="E11" s="51">
        <f>SUBTOTAL(9,E12:E13)</f>
        <v>4400</v>
      </c>
      <c r="F11" s="51">
        <f>SUBTOTAL(9,F12:F13)</f>
        <v>4400</v>
      </c>
      <c r="G11" s="51">
        <f>SUBTOTAL(9,G12:G13)</f>
        <v>370</v>
      </c>
      <c r="H11" s="52">
        <f t="shared" si="0"/>
        <v>0.08409090909090909</v>
      </c>
    </row>
    <row r="12" spans="1:8" ht="12.75" outlineLevel="3">
      <c r="A12" s="21" t="s">
        <v>336</v>
      </c>
      <c r="B12" s="21" t="s">
        <v>338</v>
      </c>
      <c r="C12" s="22">
        <v>2</v>
      </c>
      <c r="D12" s="9" t="s">
        <v>1</v>
      </c>
      <c r="E12" s="38">
        <v>3200</v>
      </c>
      <c r="F12" s="38">
        <v>3200</v>
      </c>
      <c r="G12" s="38">
        <v>0</v>
      </c>
      <c r="H12" s="39">
        <f t="shared" si="0"/>
        <v>0</v>
      </c>
    </row>
    <row r="13" spans="1:8" ht="12.75" outlineLevel="3">
      <c r="A13" s="24" t="s">
        <v>336</v>
      </c>
      <c r="B13" s="24" t="s">
        <v>338</v>
      </c>
      <c r="C13" s="25">
        <v>3</v>
      </c>
      <c r="D13" s="11" t="s">
        <v>2</v>
      </c>
      <c r="E13" s="42">
        <v>1200</v>
      </c>
      <c r="F13" s="42">
        <v>1200</v>
      </c>
      <c r="G13" s="42">
        <v>370</v>
      </c>
      <c r="H13" s="43">
        <f t="shared" si="0"/>
        <v>0.30833333333333335</v>
      </c>
    </row>
    <row r="14" spans="1:8" s="4" customFormat="1" ht="12.75" outlineLevel="2">
      <c r="A14" s="23"/>
      <c r="B14" s="23" t="s">
        <v>430</v>
      </c>
      <c r="C14" s="26"/>
      <c r="D14" s="10"/>
      <c r="E14" s="40">
        <f>SUBTOTAL(9,E15:E15)</f>
        <v>15000</v>
      </c>
      <c r="F14" s="40">
        <f>SUBTOTAL(9,F15:F15)</f>
        <v>15000</v>
      </c>
      <c r="G14" s="40">
        <f>SUBTOTAL(9,G15:G15)</f>
        <v>13193</v>
      </c>
      <c r="H14" s="41">
        <f t="shared" si="0"/>
        <v>0.8795333333333333</v>
      </c>
    </row>
    <row r="15" spans="1:8" ht="12.75" outlineLevel="3">
      <c r="A15" s="21" t="s">
        <v>336</v>
      </c>
      <c r="B15" s="21" t="s">
        <v>339</v>
      </c>
      <c r="C15" s="22">
        <v>4</v>
      </c>
      <c r="D15" s="9" t="s">
        <v>3</v>
      </c>
      <c r="E15" s="38">
        <v>15000</v>
      </c>
      <c r="F15" s="38">
        <v>15000</v>
      </c>
      <c r="G15" s="38">
        <v>13193</v>
      </c>
      <c r="H15" s="39">
        <f t="shared" si="0"/>
        <v>0.8795333333333333</v>
      </c>
    </row>
    <row r="16" spans="1:8" s="3" customFormat="1" ht="13.5" outlineLevel="1" thickBot="1">
      <c r="A16" s="27" t="s">
        <v>246</v>
      </c>
      <c r="B16" s="27"/>
      <c r="C16" s="27"/>
      <c r="D16" s="12"/>
      <c r="E16" s="44">
        <f>SUBTOTAL(9,E18:E18)</f>
        <v>40000</v>
      </c>
      <c r="F16" s="44">
        <f>SUBTOTAL(9,F18:F18)</f>
        <v>0</v>
      </c>
      <c r="G16" s="44">
        <f>SUBTOTAL(9,G18:G18)</f>
        <v>0</v>
      </c>
      <c r="H16" s="45"/>
    </row>
    <row r="17" spans="1:8" s="4" customFormat="1" ht="12.75" outlineLevel="2">
      <c r="A17" s="20"/>
      <c r="B17" s="20" t="s">
        <v>429</v>
      </c>
      <c r="C17" s="20"/>
      <c r="D17" s="8"/>
      <c r="E17" s="36">
        <f>SUBTOTAL(9,E18:E18)</f>
        <v>40000</v>
      </c>
      <c r="F17" s="36">
        <f>SUBTOTAL(9,F18:F18)</f>
        <v>0</v>
      </c>
      <c r="G17" s="36">
        <f>SUBTOTAL(9,G18:G18)</f>
        <v>0</v>
      </c>
      <c r="H17" s="37"/>
    </row>
    <row r="18" spans="1:8" ht="25.5" outlineLevel="3">
      <c r="A18" s="22" t="s">
        <v>246</v>
      </c>
      <c r="B18" s="22" t="s">
        <v>247</v>
      </c>
      <c r="C18" s="22">
        <v>5</v>
      </c>
      <c r="D18" s="9" t="s">
        <v>5</v>
      </c>
      <c r="E18" s="38">
        <v>40000</v>
      </c>
      <c r="F18" s="38">
        <v>0</v>
      </c>
      <c r="G18" s="38">
        <v>0</v>
      </c>
      <c r="H18" s="39"/>
    </row>
    <row r="19" spans="1:8" s="3" customFormat="1" ht="13.5" outlineLevel="1" thickBot="1">
      <c r="A19" s="27" t="s">
        <v>359</v>
      </c>
      <c r="B19" s="27"/>
      <c r="C19" s="27"/>
      <c r="D19" s="12"/>
      <c r="E19" s="44">
        <f>SUBTOTAL(9,E21:E42)</f>
        <v>7891151</v>
      </c>
      <c r="F19" s="44">
        <f>SUBTOTAL(9,F21:F42)</f>
        <v>7540575</v>
      </c>
      <c r="G19" s="44">
        <f>SUBTOTAL(9,G21:G42)</f>
        <v>7379064</v>
      </c>
      <c r="H19" s="45">
        <f t="shared" si="0"/>
        <v>0.9785810763768015</v>
      </c>
    </row>
    <row r="20" spans="1:8" s="4" customFormat="1" ht="12.75" outlineLevel="2">
      <c r="A20" s="20"/>
      <c r="B20" s="20" t="s">
        <v>428</v>
      </c>
      <c r="C20" s="20"/>
      <c r="D20" s="8"/>
      <c r="E20" s="36">
        <f>SUBTOTAL(9,E21:E22)</f>
        <v>1486631</v>
      </c>
      <c r="F20" s="36">
        <f>SUBTOTAL(9,F21:F22)</f>
        <v>1486631</v>
      </c>
      <c r="G20" s="36">
        <f>SUBTOTAL(9,G21:G22)</f>
        <v>1485651</v>
      </c>
      <c r="H20" s="37">
        <f t="shared" si="0"/>
        <v>0.9993407913597927</v>
      </c>
    </row>
    <row r="21" spans="1:8" ht="12.75" outlineLevel="3">
      <c r="A21" s="22" t="s">
        <v>248</v>
      </c>
      <c r="B21" s="22" t="s">
        <v>249</v>
      </c>
      <c r="C21" s="22">
        <v>6</v>
      </c>
      <c r="D21" s="9" t="s">
        <v>6</v>
      </c>
      <c r="E21" s="38">
        <v>1486631</v>
      </c>
      <c r="F21" s="38">
        <v>1481831</v>
      </c>
      <c r="G21" s="38">
        <v>1481820</v>
      </c>
      <c r="H21" s="39">
        <f t="shared" si="0"/>
        <v>0.9999925767513299</v>
      </c>
    </row>
    <row r="22" spans="1:8" ht="12.75" outlineLevel="3">
      <c r="A22" s="25" t="s">
        <v>248</v>
      </c>
      <c r="B22" s="25" t="s">
        <v>249</v>
      </c>
      <c r="C22" s="25">
        <v>251</v>
      </c>
      <c r="D22" s="11" t="s">
        <v>7</v>
      </c>
      <c r="E22" s="42"/>
      <c r="F22" s="42">
        <v>4800</v>
      </c>
      <c r="G22" s="42">
        <v>3831</v>
      </c>
      <c r="H22" s="43">
        <f t="shared" si="0"/>
        <v>0.798125</v>
      </c>
    </row>
    <row r="23" spans="1:8" s="4" customFormat="1" ht="12.75" outlineLevel="2">
      <c r="A23" s="26"/>
      <c r="B23" s="26" t="s">
        <v>427</v>
      </c>
      <c r="C23" s="26"/>
      <c r="D23" s="10"/>
      <c r="E23" s="40">
        <f>SUBTOTAL(9,E24:E40)</f>
        <v>6352520</v>
      </c>
      <c r="F23" s="40">
        <f>SUBTOTAL(9,F24:F40)</f>
        <v>5828754</v>
      </c>
      <c r="G23" s="40">
        <f>SUBTOTAL(9,G24:G40)</f>
        <v>5677180</v>
      </c>
      <c r="H23" s="41">
        <f t="shared" si="0"/>
        <v>0.973995471416361</v>
      </c>
    </row>
    <row r="24" spans="1:8" ht="12.75" outlineLevel="3">
      <c r="A24" s="22" t="s">
        <v>248</v>
      </c>
      <c r="B24" s="22" t="s">
        <v>250</v>
      </c>
      <c r="C24" s="22">
        <v>7</v>
      </c>
      <c r="D24" s="9" t="s">
        <v>8</v>
      </c>
      <c r="E24" s="38">
        <v>1544000</v>
      </c>
      <c r="F24" s="38">
        <v>2037820</v>
      </c>
      <c r="G24" s="38">
        <v>2036273</v>
      </c>
      <c r="H24" s="39">
        <f t="shared" si="0"/>
        <v>0.9992408554239334</v>
      </c>
    </row>
    <row r="25" spans="1:8" ht="12.75" outlineLevel="3">
      <c r="A25" s="25" t="s">
        <v>248</v>
      </c>
      <c r="B25" s="25" t="s">
        <v>250</v>
      </c>
      <c r="C25" s="25">
        <v>8</v>
      </c>
      <c r="D25" s="11" t="s">
        <v>9</v>
      </c>
      <c r="E25" s="42">
        <v>248000</v>
      </c>
      <c r="F25" s="42">
        <v>0</v>
      </c>
      <c r="G25" s="42">
        <v>0</v>
      </c>
      <c r="H25" s="43"/>
    </row>
    <row r="26" spans="1:8" ht="12.75" outlineLevel="3">
      <c r="A26" s="25" t="s">
        <v>248</v>
      </c>
      <c r="B26" s="25" t="s">
        <v>250</v>
      </c>
      <c r="C26" s="25">
        <v>9</v>
      </c>
      <c r="D26" s="11" t="s">
        <v>10</v>
      </c>
      <c r="E26" s="42">
        <v>600000</v>
      </c>
      <c r="F26" s="42">
        <v>350000</v>
      </c>
      <c r="G26" s="42">
        <v>349999</v>
      </c>
      <c r="H26" s="43">
        <f t="shared" si="0"/>
        <v>0.9999971428571428</v>
      </c>
    </row>
    <row r="27" spans="1:8" ht="25.5" outlineLevel="3">
      <c r="A27" s="25" t="s">
        <v>248</v>
      </c>
      <c r="B27" s="25" t="s">
        <v>250</v>
      </c>
      <c r="C27" s="25">
        <v>10</v>
      </c>
      <c r="D27" s="11" t="s">
        <v>11</v>
      </c>
      <c r="E27" s="42">
        <v>70000</v>
      </c>
      <c r="F27" s="42">
        <v>73168</v>
      </c>
      <c r="G27" s="42">
        <v>73168</v>
      </c>
      <c r="H27" s="43">
        <f t="shared" si="0"/>
        <v>1</v>
      </c>
    </row>
    <row r="28" spans="1:8" ht="12.75" outlineLevel="3">
      <c r="A28" s="25" t="s">
        <v>248</v>
      </c>
      <c r="B28" s="25" t="s">
        <v>250</v>
      </c>
      <c r="C28" s="25">
        <v>11</v>
      </c>
      <c r="D28" s="11" t="s">
        <v>12</v>
      </c>
      <c r="E28" s="42">
        <v>250000</v>
      </c>
      <c r="F28" s="42">
        <v>550000</v>
      </c>
      <c r="G28" s="42">
        <v>550000</v>
      </c>
      <c r="H28" s="43">
        <f t="shared" si="0"/>
        <v>1</v>
      </c>
    </row>
    <row r="29" spans="1:8" ht="25.5" outlineLevel="3">
      <c r="A29" s="25" t="s">
        <v>248</v>
      </c>
      <c r="B29" s="25" t="s">
        <v>250</v>
      </c>
      <c r="C29" s="25">
        <v>12</v>
      </c>
      <c r="D29" s="11" t="s">
        <v>13</v>
      </c>
      <c r="E29" s="42">
        <v>50000</v>
      </c>
      <c r="F29" s="42">
        <v>150000</v>
      </c>
      <c r="G29" s="42">
        <v>0</v>
      </c>
      <c r="H29" s="43">
        <f t="shared" si="0"/>
        <v>0</v>
      </c>
    </row>
    <row r="30" spans="1:8" ht="25.5" outlineLevel="3">
      <c r="A30" s="25" t="s">
        <v>248</v>
      </c>
      <c r="B30" s="25" t="s">
        <v>250</v>
      </c>
      <c r="C30" s="25">
        <v>13</v>
      </c>
      <c r="D30" s="11" t="s">
        <v>14</v>
      </c>
      <c r="E30" s="42">
        <v>250000</v>
      </c>
      <c r="F30" s="42">
        <v>0</v>
      </c>
      <c r="G30" s="42">
        <v>0</v>
      </c>
      <c r="H30" s="43"/>
    </row>
    <row r="31" spans="1:8" ht="25.5" outlineLevel="3">
      <c r="A31" s="25" t="s">
        <v>248</v>
      </c>
      <c r="B31" s="25" t="s">
        <v>250</v>
      </c>
      <c r="C31" s="25">
        <v>14</v>
      </c>
      <c r="D31" s="11" t="s">
        <v>15</v>
      </c>
      <c r="E31" s="42">
        <v>520000</v>
      </c>
      <c r="F31" s="42">
        <v>332064</v>
      </c>
      <c r="G31" s="42">
        <v>332064</v>
      </c>
      <c r="H31" s="43">
        <f t="shared" si="0"/>
        <v>1</v>
      </c>
    </row>
    <row r="32" spans="1:8" ht="25.5" outlineLevel="3">
      <c r="A32" s="25" t="s">
        <v>248</v>
      </c>
      <c r="B32" s="25" t="s">
        <v>250</v>
      </c>
      <c r="C32" s="25">
        <v>15</v>
      </c>
      <c r="D32" s="11" t="s">
        <v>16</v>
      </c>
      <c r="E32" s="42">
        <v>1830520</v>
      </c>
      <c r="F32" s="42">
        <v>975880</v>
      </c>
      <c r="G32" s="42">
        <v>975880</v>
      </c>
      <c r="H32" s="43">
        <f t="shared" si="0"/>
        <v>1</v>
      </c>
    </row>
    <row r="33" spans="1:8" ht="12.75" outlineLevel="3">
      <c r="A33" s="25" t="s">
        <v>248</v>
      </c>
      <c r="B33" s="25" t="s">
        <v>250</v>
      </c>
      <c r="C33" s="25">
        <v>16</v>
      </c>
      <c r="D33" s="11" t="s">
        <v>17</v>
      </c>
      <c r="E33" s="42">
        <v>600000</v>
      </c>
      <c r="F33" s="42">
        <v>516337</v>
      </c>
      <c r="G33" s="42">
        <v>516337</v>
      </c>
      <c r="H33" s="43">
        <f t="shared" si="0"/>
        <v>1</v>
      </c>
    </row>
    <row r="34" spans="1:8" ht="12.75" outlineLevel="3">
      <c r="A34" s="25" t="s">
        <v>248</v>
      </c>
      <c r="B34" s="25" t="s">
        <v>250</v>
      </c>
      <c r="C34" s="25">
        <v>17</v>
      </c>
      <c r="D34" s="11" t="s">
        <v>18</v>
      </c>
      <c r="E34" s="42">
        <v>100000</v>
      </c>
      <c r="F34" s="42">
        <v>0</v>
      </c>
      <c r="G34" s="42">
        <v>0</v>
      </c>
      <c r="H34" s="43"/>
    </row>
    <row r="35" spans="1:8" ht="12.75" outlineLevel="3">
      <c r="A35" s="25" t="s">
        <v>248</v>
      </c>
      <c r="B35" s="25" t="s">
        <v>250</v>
      </c>
      <c r="C35" s="25">
        <v>18</v>
      </c>
      <c r="D35" s="11" t="s">
        <v>19</v>
      </c>
      <c r="E35" s="42">
        <v>150000</v>
      </c>
      <c r="F35" s="42">
        <v>101327</v>
      </c>
      <c r="G35" s="42">
        <v>101326</v>
      </c>
      <c r="H35" s="43">
        <f t="shared" si="0"/>
        <v>0.9999901309621325</v>
      </c>
    </row>
    <row r="36" spans="1:8" ht="12.75" outlineLevel="3">
      <c r="A36" s="25" t="s">
        <v>248</v>
      </c>
      <c r="B36" s="25" t="s">
        <v>250</v>
      </c>
      <c r="C36" s="25">
        <v>19</v>
      </c>
      <c r="D36" s="11" t="s">
        <v>20</v>
      </c>
      <c r="E36" s="42">
        <v>120000</v>
      </c>
      <c r="F36" s="42">
        <v>120000</v>
      </c>
      <c r="G36" s="42">
        <v>119976</v>
      </c>
      <c r="H36" s="43">
        <f t="shared" si="0"/>
        <v>0.9998</v>
      </c>
    </row>
    <row r="37" spans="1:8" ht="25.5" outlineLevel="3">
      <c r="A37" s="25" t="s">
        <v>248</v>
      </c>
      <c r="B37" s="25" t="s">
        <v>250</v>
      </c>
      <c r="C37" s="25">
        <v>20</v>
      </c>
      <c r="D37" s="11" t="s">
        <v>434</v>
      </c>
      <c r="E37" s="42">
        <v>20000</v>
      </c>
      <c r="F37" s="42">
        <v>4026</v>
      </c>
      <c r="G37" s="42">
        <v>4026</v>
      </c>
      <c r="H37" s="43">
        <f t="shared" si="0"/>
        <v>1</v>
      </c>
    </row>
    <row r="38" spans="1:8" ht="12.75" outlineLevel="3">
      <c r="A38" s="25" t="s">
        <v>248</v>
      </c>
      <c r="B38" s="25" t="s">
        <v>250</v>
      </c>
      <c r="C38" s="25">
        <v>227</v>
      </c>
      <c r="D38" s="11" t="s">
        <v>21</v>
      </c>
      <c r="E38" s="42"/>
      <c r="F38" s="42">
        <v>168869</v>
      </c>
      <c r="G38" s="42">
        <v>168869</v>
      </c>
      <c r="H38" s="43">
        <f t="shared" si="0"/>
        <v>1</v>
      </c>
    </row>
    <row r="39" spans="1:8" ht="12.75" outlineLevel="3">
      <c r="A39" s="25" t="s">
        <v>248</v>
      </c>
      <c r="B39" s="25" t="s">
        <v>250</v>
      </c>
      <c r="C39" s="25">
        <v>229</v>
      </c>
      <c r="D39" s="11" t="s">
        <v>22</v>
      </c>
      <c r="E39" s="42"/>
      <c r="F39" s="42">
        <v>241850</v>
      </c>
      <c r="G39" s="42">
        <v>241850</v>
      </c>
      <c r="H39" s="43">
        <f t="shared" si="0"/>
        <v>1</v>
      </c>
    </row>
    <row r="40" spans="1:8" ht="12.75" outlineLevel="3">
      <c r="A40" s="25" t="s">
        <v>248</v>
      </c>
      <c r="B40" s="25" t="s">
        <v>250</v>
      </c>
      <c r="C40" s="25">
        <v>230</v>
      </c>
      <c r="D40" s="11" t="s">
        <v>23</v>
      </c>
      <c r="E40" s="42"/>
      <c r="F40" s="42">
        <v>207413</v>
      </c>
      <c r="G40" s="42">
        <v>207412</v>
      </c>
      <c r="H40" s="43">
        <f t="shared" si="0"/>
        <v>0.9999951787014314</v>
      </c>
    </row>
    <row r="41" spans="1:8" s="4" customFormat="1" ht="12.75" outlineLevel="2">
      <c r="A41" s="26"/>
      <c r="B41" s="26" t="s">
        <v>426</v>
      </c>
      <c r="C41" s="26"/>
      <c r="D41" s="10"/>
      <c r="E41" s="40">
        <f>SUBTOTAL(9,E42:E42)</f>
        <v>52000</v>
      </c>
      <c r="F41" s="40">
        <f>SUBTOTAL(9,F42:F42)</f>
        <v>225190</v>
      </c>
      <c r="G41" s="40">
        <f>SUBTOTAL(9,G42:G42)</f>
        <v>216233</v>
      </c>
      <c r="H41" s="41">
        <f t="shared" si="0"/>
        <v>0.960224699142946</v>
      </c>
    </row>
    <row r="42" spans="1:8" ht="12.75" outlineLevel="3">
      <c r="A42" s="22" t="s">
        <v>248</v>
      </c>
      <c r="B42" s="22" t="s">
        <v>251</v>
      </c>
      <c r="C42" s="22">
        <v>21</v>
      </c>
      <c r="D42" s="9" t="s">
        <v>24</v>
      </c>
      <c r="E42" s="38">
        <v>52000</v>
      </c>
      <c r="F42" s="38">
        <v>225190</v>
      </c>
      <c r="G42" s="38">
        <v>216233</v>
      </c>
      <c r="H42" s="39">
        <f t="shared" si="0"/>
        <v>0.960224699142946</v>
      </c>
    </row>
    <row r="43" spans="1:8" s="3" customFormat="1" ht="13.5" outlineLevel="1" thickBot="1">
      <c r="A43" s="27" t="s">
        <v>358</v>
      </c>
      <c r="B43" s="27"/>
      <c r="C43" s="27"/>
      <c r="D43" s="12"/>
      <c r="E43" s="44">
        <f>SUBTOTAL(9,E45:E60)</f>
        <v>3357500</v>
      </c>
      <c r="F43" s="44">
        <f>SUBTOTAL(9,F45:F60)</f>
        <v>3561459</v>
      </c>
      <c r="G43" s="44">
        <f>SUBTOTAL(9,G45:G60)</f>
        <v>2406204</v>
      </c>
      <c r="H43" s="45">
        <f t="shared" si="0"/>
        <v>0.6756231083946214</v>
      </c>
    </row>
    <row r="44" spans="1:8" s="4" customFormat="1" ht="12.75" outlineLevel="2">
      <c r="A44" s="20"/>
      <c r="B44" s="20" t="s">
        <v>425</v>
      </c>
      <c r="C44" s="20"/>
      <c r="D44" s="8"/>
      <c r="E44" s="36">
        <f>SUBTOTAL(9,E45:E47)</f>
        <v>1180000</v>
      </c>
      <c r="F44" s="36">
        <f>SUBTOTAL(9,F45:F47)</f>
        <v>1222000</v>
      </c>
      <c r="G44" s="36">
        <f>SUBTOTAL(9,G45:G47)</f>
        <v>1222000</v>
      </c>
      <c r="H44" s="37">
        <f t="shared" si="0"/>
        <v>1</v>
      </c>
    </row>
    <row r="45" spans="1:8" ht="25.5" outlineLevel="3">
      <c r="A45" s="22" t="s">
        <v>252</v>
      </c>
      <c r="B45" s="22" t="s">
        <v>253</v>
      </c>
      <c r="C45" s="22">
        <v>22</v>
      </c>
      <c r="D45" s="9" t="s">
        <v>25</v>
      </c>
      <c r="E45" s="38">
        <v>1030000</v>
      </c>
      <c r="F45" s="38">
        <v>1030000</v>
      </c>
      <c r="G45" s="38">
        <v>1030000</v>
      </c>
      <c r="H45" s="39">
        <f t="shared" si="0"/>
        <v>1</v>
      </c>
    </row>
    <row r="46" spans="1:8" ht="12.75" outlineLevel="3">
      <c r="A46" s="25" t="s">
        <v>252</v>
      </c>
      <c r="B46" s="25" t="s">
        <v>253</v>
      </c>
      <c r="C46" s="25">
        <v>23</v>
      </c>
      <c r="D46" s="11" t="s">
        <v>26</v>
      </c>
      <c r="E46" s="42">
        <v>150000</v>
      </c>
      <c r="F46" s="42">
        <v>150000</v>
      </c>
      <c r="G46" s="42">
        <v>150000</v>
      </c>
      <c r="H46" s="43">
        <f t="shared" si="0"/>
        <v>1</v>
      </c>
    </row>
    <row r="47" spans="1:8" ht="25.5" outlineLevel="3">
      <c r="A47" s="25" t="s">
        <v>252</v>
      </c>
      <c r="B47" s="25" t="s">
        <v>253</v>
      </c>
      <c r="C47" s="25">
        <v>246</v>
      </c>
      <c r="D47" s="11" t="s">
        <v>27</v>
      </c>
      <c r="E47" s="42"/>
      <c r="F47" s="42">
        <v>42000</v>
      </c>
      <c r="G47" s="42">
        <v>42000</v>
      </c>
      <c r="H47" s="43">
        <f t="shared" si="0"/>
        <v>1</v>
      </c>
    </row>
    <row r="48" spans="1:8" s="4" customFormat="1" ht="12.75" outlineLevel="2">
      <c r="A48" s="26"/>
      <c r="B48" s="26" t="s">
        <v>424</v>
      </c>
      <c r="C48" s="26"/>
      <c r="D48" s="10"/>
      <c r="E48" s="40">
        <f>SUBTOTAL(9,E49:E52)</f>
        <v>590000</v>
      </c>
      <c r="F48" s="40">
        <f>SUBTOTAL(9,F49:F52)</f>
        <v>766959</v>
      </c>
      <c r="G48" s="40">
        <f>SUBTOTAL(9,G49:G52)</f>
        <v>766281</v>
      </c>
      <c r="H48" s="41">
        <f t="shared" si="0"/>
        <v>0.9991159892510552</v>
      </c>
    </row>
    <row r="49" spans="1:8" ht="12.75" outlineLevel="3">
      <c r="A49" s="22" t="s">
        <v>252</v>
      </c>
      <c r="B49" s="22" t="s">
        <v>254</v>
      </c>
      <c r="C49" s="22">
        <v>24</v>
      </c>
      <c r="D49" s="9" t="s">
        <v>28</v>
      </c>
      <c r="E49" s="38">
        <v>115000</v>
      </c>
      <c r="F49" s="38">
        <v>166377</v>
      </c>
      <c r="G49" s="38">
        <v>166376</v>
      </c>
      <c r="H49" s="39">
        <f t="shared" si="0"/>
        <v>0.9999939895538446</v>
      </c>
    </row>
    <row r="50" spans="1:8" ht="12.75" outlineLevel="3">
      <c r="A50" s="25" t="s">
        <v>252</v>
      </c>
      <c r="B50" s="25" t="s">
        <v>254</v>
      </c>
      <c r="C50" s="25">
        <v>25</v>
      </c>
      <c r="D50" s="11" t="s">
        <v>29</v>
      </c>
      <c r="E50" s="42">
        <v>400000</v>
      </c>
      <c r="F50" s="42">
        <v>552509</v>
      </c>
      <c r="G50" s="42">
        <v>552509</v>
      </c>
      <c r="H50" s="43">
        <f t="shared" si="0"/>
        <v>1</v>
      </c>
    </row>
    <row r="51" spans="1:8" ht="12.75" outlineLevel="3">
      <c r="A51" s="25" t="s">
        <v>252</v>
      </c>
      <c r="B51" s="25" t="s">
        <v>254</v>
      </c>
      <c r="C51" s="25">
        <v>26</v>
      </c>
      <c r="D51" s="11" t="s">
        <v>30</v>
      </c>
      <c r="E51" s="42">
        <v>40000</v>
      </c>
      <c r="F51" s="42">
        <v>6428</v>
      </c>
      <c r="G51" s="42">
        <v>5752</v>
      </c>
      <c r="H51" s="43">
        <f t="shared" si="0"/>
        <v>0.8948350964530181</v>
      </c>
    </row>
    <row r="52" spans="1:8" ht="12.75" outlineLevel="3">
      <c r="A52" s="25" t="s">
        <v>252</v>
      </c>
      <c r="B52" s="25" t="s">
        <v>254</v>
      </c>
      <c r="C52" s="25">
        <v>27</v>
      </c>
      <c r="D52" s="11" t="s">
        <v>31</v>
      </c>
      <c r="E52" s="42">
        <v>35000</v>
      </c>
      <c r="F52" s="42">
        <v>41645</v>
      </c>
      <c r="G52" s="42">
        <v>41644</v>
      </c>
      <c r="H52" s="43">
        <f t="shared" si="0"/>
        <v>0.999975987513507</v>
      </c>
    </row>
    <row r="53" spans="1:8" s="4" customFormat="1" ht="12.75" outlineLevel="2">
      <c r="A53" s="26"/>
      <c r="B53" s="26" t="s">
        <v>423</v>
      </c>
      <c r="C53" s="26"/>
      <c r="D53" s="10"/>
      <c r="E53" s="40">
        <f>SUBTOTAL(9,E54:E54)</f>
        <v>250000</v>
      </c>
      <c r="F53" s="40">
        <f>SUBTOTAL(9,F54:F54)</f>
        <v>250100</v>
      </c>
      <c r="G53" s="40">
        <f>SUBTOTAL(9,G54:G54)</f>
        <v>250100</v>
      </c>
      <c r="H53" s="41">
        <f t="shared" si="0"/>
        <v>1</v>
      </c>
    </row>
    <row r="54" spans="1:8" ht="25.5" outlineLevel="3">
      <c r="A54" s="22" t="s">
        <v>252</v>
      </c>
      <c r="B54" s="22" t="s">
        <v>255</v>
      </c>
      <c r="C54" s="22">
        <v>28</v>
      </c>
      <c r="D54" s="9" t="s">
        <v>32</v>
      </c>
      <c r="E54" s="38">
        <v>250000</v>
      </c>
      <c r="F54" s="38">
        <v>250100</v>
      </c>
      <c r="G54" s="38">
        <v>250100</v>
      </c>
      <c r="H54" s="39">
        <f t="shared" si="0"/>
        <v>1</v>
      </c>
    </row>
    <row r="55" spans="1:8" s="4" customFormat="1" ht="12.75" outlineLevel="2">
      <c r="A55" s="26"/>
      <c r="B55" s="26" t="s">
        <v>422</v>
      </c>
      <c r="C55" s="26"/>
      <c r="D55" s="10"/>
      <c r="E55" s="40">
        <f>SUBTOTAL(9,E56:E60)</f>
        <v>1337500</v>
      </c>
      <c r="F55" s="40">
        <f>SUBTOTAL(9,F56:F60)</f>
        <v>1322400</v>
      </c>
      <c r="G55" s="40">
        <f>SUBTOTAL(9,G56:G60)</f>
        <v>167823</v>
      </c>
      <c r="H55" s="41">
        <f t="shared" si="0"/>
        <v>0.1269078947368421</v>
      </c>
    </row>
    <row r="56" spans="1:8" ht="12.75" outlineLevel="3">
      <c r="A56" s="22" t="s">
        <v>252</v>
      </c>
      <c r="B56" s="22" t="s">
        <v>256</v>
      </c>
      <c r="C56" s="22">
        <v>29</v>
      </c>
      <c r="D56" s="9" t="s">
        <v>33</v>
      </c>
      <c r="E56" s="38">
        <v>4000</v>
      </c>
      <c r="F56" s="38">
        <v>4000</v>
      </c>
      <c r="G56" s="38">
        <v>1954</v>
      </c>
      <c r="H56" s="39">
        <f t="shared" si="0"/>
        <v>0.4885</v>
      </c>
    </row>
    <row r="57" spans="1:8" ht="12.75" outlineLevel="3">
      <c r="A57" s="25" t="s">
        <v>252</v>
      </c>
      <c r="B57" s="25" t="s">
        <v>256</v>
      </c>
      <c r="C57" s="25">
        <v>30</v>
      </c>
      <c r="D57" s="11" t="s">
        <v>34</v>
      </c>
      <c r="E57" s="42">
        <v>83500</v>
      </c>
      <c r="F57" s="42">
        <v>68400</v>
      </c>
      <c r="G57" s="42">
        <v>52674</v>
      </c>
      <c r="H57" s="43">
        <f t="shared" si="0"/>
        <v>0.7700877192982456</v>
      </c>
    </row>
    <row r="58" spans="1:8" ht="12.75" outlineLevel="3">
      <c r="A58" s="25" t="s">
        <v>252</v>
      </c>
      <c r="B58" s="25" t="s">
        <v>256</v>
      </c>
      <c r="C58" s="25">
        <v>31</v>
      </c>
      <c r="D58" s="11" t="s">
        <v>35</v>
      </c>
      <c r="E58" s="42">
        <v>500000</v>
      </c>
      <c r="F58" s="42">
        <v>500000</v>
      </c>
      <c r="G58" s="42">
        <v>28005</v>
      </c>
      <c r="H58" s="43">
        <f t="shared" si="0"/>
        <v>0.05601</v>
      </c>
    </row>
    <row r="59" spans="1:8" ht="12.75" outlineLevel="3">
      <c r="A59" s="25" t="s">
        <v>252</v>
      </c>
      <c r="B59" s="25" t="s">
        <v>256</v>
      </c>
      <c r="C59" s="25">
        <v>32</v>
      </c>
      <c r="D59" s="11" t="s">
        <v>36</v>
      </c>
      <c r="E59" s="42">
        <v>400000</v>
      </c>
      <c r="F59" s="42">
        <v>400000</v>
      </c>
      <c r="G59" s="42">
        <v>85190</v>
      </c>
      <c r="H59" s="43">
        <f t="shared" si="0"/>
        <v>0.212975</v>
      </c>
    </row>
    <row r="60" spans="1:8" ht="12.75" outlineLevel="3">
      <c r="A60" s="25" t="s">
        <v>252</v>
      </c>
      <c r="B60" s="25" t="s">
        <v>256</v>
      </c>
      <c r="C60" s="25">
        <v>33</v>
      </c>
      <c r="D60" s="11" t="s">
        <v>37</v>
      </c>
      <c r="E60" s="42">
        <v>350000</v>
      </c>
      <c r="F60" s="42">
        <v>350000</v>
      </c>
      <c r="G60" s="42">
        <v>0</v>
      </c>
      <c r="H60" s="43">
        <f t="shared" si="0"/>
        <v>0</v>
      </c>
    </row>
    <row r="61" spans="1:8" s="3" customFormat="1" ht="13.5" outlineLevel="1" thickBot="1">
      <c r="A61" s="27" t="s">
        <v>357</v>
      </c>
      <c r="B61" s="27"/>
      <c r="C61" s="27"/>
      <c r="D61" s="12"/>
      <c r="E61" s="44">
        <f>SUBTOTAL(9,E63:E69)</f>
        <v>496170</v>
      </c>
      <c r="F61" s="44">
        <f>SUBTOTAL(9,F63:F69)</f>
        <v>613570</v>
      </c>
      <c r="G61" s="44">
        <f>SUBTOTAL(9,G63:G69)</f>
        <v>483949</v>
      </c>
      <c r="H61" s="45">
        <f t="shared" si="0"/>
        <v>0.7887429307169516</v>
      </c>
    </row>
    <row r="62" spans="1:8" s="4" customFormat="1" ht="12.75" outlineLevel="2">
      <c r="A62" s="20"/>
      <c r="B62" s="20" t="s">
        <v>421</v>
      </c>
      <c r="C62" s="20"/>
      <c r="D62" s="8"/>
      <c r="E62" s="36">
        <f>SUBTOTAL(9,E63:E63)</f>
        <v>50000</v>
      </c>
      <c r="F62" s="36">
        <f>SUBTOTAL(9,F63:F63)</f>
        <v>58000</v>
      </c>
      <c r="G62" s="36">
        <f>SUBTOTAL(9,G63:G63)</f>
        <v>42288</v>
      </c>
      <c r="H62" s="37">
        <f t="shared" si="0"/>
        <v>0.729103448275862</v>
      </c>
    </row>
    <row r="63" spans="1:8" ht="12.75" outlineLevel="3">
      <c r="A63" s="22" t="s">
        <v>257</v>
      </c>
      <c r="B63" s="22" t="s">
        <v>258</v>
      </c>
      <c r="C63" s="22">
        <v>34</v>
      </c>
      <c r="D63" s="9" t="s">
        <v>38</v>
      </c>
      <c r="E63" s="38">
        <v>50000</v>
      </c>
      <c r="F63" s="38">
        <v>58000</v>
      </c>
      <c r="G63" s="38">
        <v>42288</v>
      </c>
      <c r="H63" s="39">
        <f t="shared" si="0"/>
        <v>0.729103448275862</v>
      </c>
    </row>
    <row r="64" spans="1:8" s="4" customFormat="1" ht="12.75" outlineLevel="2">
      <c r="A64" s="26"/>
      <c r="B64" s="26" t="s">
        <v>420</v>
      </c>
      <c r="C64" s="26"/>
      <c r="D64" s="10"/>
      <c r="E64" s="40">
        <f>SUBTOTAL(9,E65:E66)</f>
        <v>446170</v>
      </c>
      <c r="F64" s="40">
        <f>SUBTOTAL(9,F65:F66)</f>
        <v>481170</v>
      </c>
      <c r="G64" s="40">
        <f>SUBTOTAL(9,G65:G66)</f>
        <v>373220</v>
      </c>
      <c r="H64" s="41">
        <f t="shared" si="0"/>
        <v>0.7756510173119687</v>
      </c>
    </row>
    <row r="65" spans="1:8" ht="12.75" outlineLevel="3">
      <c r="A65" s="22" t="s">
        <v>257</v>
      </c>
      <c r="B65" s="22" t="s">
        <v>259</v>
      </c>
      <c r="C65" s="22">
        <v>35</v>
      </c>
      <c r="D65" s="9" t="s">
        <v>39</v>
      </c>
      <c r="E65" s="38">
        <v>446170</v>
      </c>
      <c r="F65" s="38">
        <v>451170</v>
      </c>
      <c r="G65" s="38">
        <v>353220</v>
      </c>
      <c r="H65" s="39">
        <f t="shared" si="0"/>
        <v>0.7828977990557883</v>
      </c>
    </row>
    <row r="66" spans="1:8" ht="25.5" outlineLevel="3">
      <c r="A66" s="25" t="s">
        <v>257</v>
      </c>
      <c r="B66" s="25" t="s">
        <v>259</v>
      </c>
      <c r="C66" s="25">
        <v>241</v>
      </c>
      <c r="D66" s="11" t="s">
        <v>40</v>
      </c>
      <c r="E66" s="42"/>
      <c r="F66" s="42">
        <v>30000</v>
      </c>
      <c r="G66" s="42">
        <v>20000</v>
      </c>
      <c r="H66" s="43">
        <f t="shared" si="0"/>
        <v>0.6666666666666666</v>
      </c>
    </row>
    <row r="67" spans="1:8" s="4" customFormat="1" ht="12.75" outlineLevel="2">
      <c r="A67" s="26"/>
      <c r="B67" s="26" t="s">
        <v>419</v>
      </c>
      <c r="C67" s="26"/>
      <c r="D67" s="10"/>
      <c r="E67" s="40">
        <f>SUBTOTAL(9,E68:E69)</f>
        <v>0</v>
      </c>
      <c r="F67" s="40">
        <f>SUBTOTAL(9,F68:F69)</f>
        <v>74400</v>
      </c>
      <c r="G67" s="40">
        <f>SUBTOTAL(9,G68:G69)</f>
        <v>68441</v>
      </c>
      <c r="H67" s="41">
        <f t="shared" si="0"/>
        <v>0.9199059139784946</v>
      </c>
    </row>
    <row r="68" spans="1:8" ht="12.75" outlineLevel="3">
      <c r="A68" s="22" t="s">
        <v>257</v>
      </c>
      <c r="B68" s="22" t="s">
        <v>260</v>
      </c>
      <c r="C68" s="22">
        <v>234</v>
      </c>
      <c r="D68" s="9" t="s">
        <v>42</v>
      </c>
      <c r="E68" s="38"/>
      <c r="F68" s="38">
        <v>50000</v>
      </c>
      <c r="G68" s="38">
        <v>44041</v>
      </c>
      <c r="H68" s="39">
        <f t="shared" si="0"/>
        <v>0.88082</v>
      </c>
    </row>
    <row r="69" spans="1:8" ht="25.5" outlineLevel="3">
      <c r="A69" s="25" t="s">
        <v>257</v>
      </c>
      <c r="B69" s="25" t="s">
        <v>260</v>
      </c>
      <c r="C69" s="25">
        <v>260</v>
      </c>
      <c r="D69" s="11" t="s">
        <v>41</v>
      </c>
      <c r="E69" s="42"/>
      <c r="F69" s="42">
        <v>24400</v>
      </c>
      <c r="G69" s="42">
        <v>24400</v>
      </c>
      <c r="H69" s="43">
        <f aca="true" t="shared" si="1" ref="H69:H131">G69/F69</f>
        <v>1</v>
      </c>
    </row>
    <row r="70" spans="1:8" s="3" customFormat="1" ht="13.5" outlineLevel="1" thickBot="1">
      <c r="A70" s="27" t="s">
        <v>356</v>
      </c>
      <c r="B70" s="27"/>
      <c r="C70" s="27"/>
      <c r="D70" s="12"/>
      <c r="E70" s="44">
        <f>SUBTOTAL(9,E72:E90)</f>
        <v>10565477</v>
      </c>
      <c r="F70" s="44">
        <f>SUBTOTAL(9,F72:F90)</f>
        <v>11091526</v>
      </c>
      <c r="G70" s="44">
        <f>SUBTOTAL(9,G72:G90)</f>
        <v>10762846</v>
      </c>
      <c r="H70" s="45">
        <f t="shared" si="1"/>
        <v>0.9703665663318104</v>
      </c>
    </row>
    <row r="71" spans="1:8" s="4" customFormat="1" ht="12.75" outlineLevel="2">
      <c r="A71" s="20"/>
      <c r="B71" s="20" t="s">
        <v>418</v>
      </c>
      <c r="C71" s="20"/>
      <c r="D71" s="8"/>
      <c r="E71" s="36">
        <f>SUBTOTAL(9,E72:E72)</f>
        <v>5400</v>
      </c>
      <c r="F71" s="36">
        <f>SUBTOTAL(9,F72:F72)</f>
        <v>5400</v>
      </c>
      <c r="G71" s="36">
        <f>SUBTOTAL(9,G72:G72)</f>
        <v>3492</v>
      </c>
      <c r="H71" s="37">
        <f t="shared" si="1"/>
        <v>0.6466666666666666</v>
      </c>
    </row>
    <row r="72" spans="1:8" ht="12" customHeight="1" outlineLevel="3">
      <c r="A72" s="22" t="s">
        <v>261</v>
      </c>
      <c r="B72" s="22" t="s">
        <v>262</v>
      </c>
      <c r="C72" s="22">
        <v>36</v>
      </c>
      <c r="D72" s="9" t="s">
        <v>43</v>
      </c>
      <c r="E72" s="38">
        <v>5400</v>
      </c>
      <c r="F72" s="38">
        <v>5400</v>
      </c>
      <c r="G72" s="38">
        <v>3492</v>
      </c>
      <c r="H72" s="39">
        <f t="shared" si="1"/>
        <v>0.6466666666666666</v>
      </c>
    </row>
    <row r="73" spans="1:8" s="4" customFormat="1" ht="12.75" outlineLevel="2">
      <c r="A73" s="26"/>
      <c r="B73" s="26" t="s">
        <v>417</v>
      </c>
      <c r="C73" s="26"/>
      <c r="D73" s="10"/>
      <c r="E73" s="40">
        <f>SUBTOTAL(9,E74:E74)</f>
        <v>270000</v>
      </c>
      <c r="F73" s="40">
        <f>SUBTOTAL(9,F74:F74)</f>
        <v>267000</v>
      </c>
      <c r="G73" s="40">
        <f>SUBTOTAL(9,G74:G74)</f>
        <v>218359</v>
      </c>
      <c r="H73" s="41">
        <f t="shared" si="1"/>
        <v>0.8178239700374532</v>
      </c>
    </row>
    <row r="74" spans="1:8" ht="12.75" outlineLevel="3">
      <c r="A74" s="22" t="s">
        <v>261</v>
      </c>
      <c r="B74" s="22" t="s">
        <v>263</v>
      </c>
      <c r="C74" s="22">
        <v>37</v>
      </c>
      <c r="D74" s="9" t="s">
        <v>44</v>
      </c>
      <c r="E74" s="38">
        <v>270000</v>
      </c>
      <c r="F74" s="38">
        <v>267000</v>
      </c>
      <c r="G74" s="38">
        <v>218359</v>
      </c>
      <c r="H74" s="39">
        <f t="shared" si="1"/>
        <v>0.8178239700374532</v>
      </c>
    </row>
    <row r="75" spans="1:8" s="4" customFormat="1" ht="12.75" outlineLevel="2">
      <c r="A75" s="26"/>
      <c r="B75" s="26" t="s">
        <v>416</v>
      </c>
      <c r="C75" s="26"/>
      <c r="D75" s="10"/>
      <c r="E75" s="40">
        <f>SUBTOTAL(9,E76:E81)</f>
        <v>9246077</v>
      </c>
      <c r="F75" s="40">
        <f>SUBTOTAL(9,F76:F81)</f>
        <v>9845180</v>
      </c>
      <c r="G75" s="40">
        <f>SUBTOTAL(9,G76:G81)</f>
        <v>9568147</v>
      </c>
      <c r="H75" s="41">
        <f t="shared" si="1"/>
        <v>0.9718610528197554</v>
      </c>
    </row>
    <row r="76" spans="1:8" ht="12.75" outlineLevel="3">
      <c r="A76" s="22" t="s">
        <v>261</v>
      </c>
      <c r="B76" s="22" t="s">
        <v>264</v>
      </c>
      <c r="C76" s="22">
        <v>38</v>
      </c>
      <c r="D76" s="9" t="s">
        <v>45</v>
      </c>
      <c r="E76" s="38">
        <v>2060000</v>
      </c>
      <c r="F76" s="38">
        <v>2507600</v>
      </c>
      <c r="G76" s="38">
        <v>2434516</v>
      </c>
      <c r="H76" s="39">
        <f t="shared" si="1"/>
        <v>0.9708550007975754</v>
      </c>
    </row>
    <row r="77" spans="1:8" ht="12.75" outlineLevel="3">
      <c r="A77" s="25" t="s">
        <v>261</v>
      </c>
      <c r="B77" s="25" t="s">
        <v>264</v>
      </c>
      <c r="C77" s="25">
        <v>39</v>
      </c>
      <c r="D77" s="11" t="s">
        <v>46</v>
      </c>
      <c r="E77" s="42">
        <v>6482268</v>
      </c>
      <c r="F77" s="42">
        <v>6535127</v>
      </c>
      <c r="G77" s="42">
        <v>6353524</v>
      </c>
      <c r="H77" s="43">
        <f t="shared" si="1"/>
        <v>0.9722112515946515</v>
      </c>
    </row>
    <row r="78" spans="1:8" ht="12.75" outlineLevel="3">
      <c r="A78" s="25" t="s">
        <v>261</v>
      </c>
      <c r="B78" s="25" t="s">
        <v>264</v>
      </c>
      <c r="C78" s="25">
        <v>40</v>
      </c>
      <c r="D78" s="11" t="s">
        <v>47</v>
      </c>
      <c r="E78" s="42">
        <v>171000</v>
      </c>
      <c r="F78" s="42">
        <v>254000</v>
      </c>
      <c r="G78" s="42">
        <v>236257</v>
      </c>
      <c r="H78" s="43">
        <f t="shared" si="1"/>
        <v>0.9301456692913386</v>
      </c>
    </row>
    <row r="79" spans="1:8" ht="12.75" outlineLevel="3">
      <c r="A79" s="25" t="s">
        <v>261</v>
      </c>
      <c r="B79" s="25" t="s">
        <v>264</v>
      </c>
      <c r="C79" s="25">
        <v>41</v>
      </c>
      <c r="D79" s="11" t="s">
        <v>48</v>
      </c>
      <c r="E79" s="42">
        <v>250000</v>
      </c>
      <c r="F79" s="42">
        <v>257000</v>
      </c>
      <c r="G79" s="42">
        <v>256194</v>
      </c>
      <c r="H79" s="43">
        <f t="shared" si="1"/>
        <v>0.996863813229572</v>
      </c>
    </row>
    <row r="80" spans="1:8" ht="12.75" outlineLevel="3">
      <c r="A80" s="25" t="s">
        <v>261</v>
      </c>
      <c r="B80" s="25" t="s">
        <v>264</v>
      </c>
      <c r="C80" s="25">
        <v>42</v>
      </c>
      <c r="D80" s="11" t="s">
        <v>49</v>
      </c>
      <c r="E80" s="42">
        <v>190573</v>
      </c>
      <c r="F80" s="42">
        <v>199452</v>
      </c>
      <c r="G80" s="42">
        <v>198400</v>
      </c>
      <c r="H80" s="43">
        <f t="shared" si="1"/>
        <v>0.9947255480015241</v>
      </c>
    </row>
    <row r="81" spans="1:8" ht="12.75" outlineLevel="3">
      <c r="A81" s="25" t="s">
        <v>261</v>
      </c>
      <c r="B81" s="25" t="s">
        <v>264</v>
      </c>
      <c r="C81" s="25">
        <v>43</v>
      </c>
      <c r="D81" s="11" t="s">
        <v>50</v>
      </c>
      <c r="E81" s="42">
        <v>92236</v>
      </c>
      <c r="F81" s="42">
        <v>92001</v>
      </c>
      <c r="G81" s="42">
        <v>89256</v>
      </c>
      <c r="H81" s="43">
        <f t="shared" si="1"/>
        <v>0.9701633677894805</v>
      </c>
    </row>
    <row r="82" spans="1:8" s="4" customFormat="1" ht="12.75" outlineLevel="2">
      <c r="A82" s="26"/>
      <c r="B82" s="26" t="s">
        <v>415</v>
      </c>
      <c r="C82" s="26"/>
      <c r="D82" s="10"/>
      <c r="E82" s="40">
        <f>SUBTOTAL(9,E83:E83)</f>
        <v>0</v>
      </c>
      <c r="F82" s="40">
        <f>SUBTOTAL(9,F83:F83)</f>
        <v>140268</v>
      </c>
      <c r="G82" s="40">
        <f>SUBTOTAL(9,G83:G83)</f>
        <v>140053</v>
      </c>
      <c r="H82" s="41">
        <f t="shared" si="1"/>
        <v>0.998467219893347</v>
      </c>
    </row>
    <row r="83" spans="1:8" ht="12.75" outlineLevel="3">
      <c r="A83" s="22" t="s">
        <v>261</v>
      </c>
      <c r="B83" s="22" t="s">
        <v>265</v>
      </c>
      <c r="C83" s="22">
        <v>45</v>
      </c>
      <c r="D83" s="9" t="s">
        <v>51</v>
      </c>
      <c r="E83" s="38"/>
      <c r="F83" s="38">
        <v>140268</v>
      </c>
      <c r="G83" s="38">
        <v>140053</v>
      </c>
      <c r="H83" s="39">
        <f t="shared" si="1"/>
        <v>0.998467219893347</v>
      </c>
    </row>
    <row r="84" spans="1:8" s="4" customFormat="1" ht="12.75" outlineLevel="2">
      <c r="A84" s="26"/>
      <c r="B84" s="26" t="s">
        <v>414</v>
      </c>
      <c r="C84" s="26"/>
      <c r="D84" s="10"/>
      <c r="E84" s="40">
        <f>SUBTOTAL(9,E85:E90)</f>
        <v>1044000</v>
      </c>
      <c r="F84" s="40">
        <f>SUBTOTAL(9,F85:F90)</f>
        <v>833678</v>
      </c>
      <c r="G84" s="40">
        <f>SUBTOTAL(9,G85:G90)</f>
        <v>832795</v>
      </c>
      <c r="H84" s="41">
        <f t="shared" si="1"/>
        <v>0.9989408380693745</v>
      </c>
    </row>
    <row r="85" spans="1:8" ht="12.75" outlineLevel="3">
      <c r="A85" s="22" t="s">
        <v>261</v>
      </c>
      <c r="B85" s="22" t="s">
        <v>266</v>
      </c>
      <c r="C85" s="22">
        <v>44</v>
      </c>
      <c r="D85" s="9" t="s">
        <v>52</v>
      </c>
      <c r="E85" s="38">
        <v>650000</v>
      </c>
      <c r="F85" s="38">
        <v>651480</v>
      </c>
      <c r="G85" s="38">
        <v>651479</v>
      </c>
      <c r="H85" s="39">
        <f t="shared" si="1"/>
        <v>0.9999984650334622</v>
      </c>
    </row>
    <row r="86" spans="1:8" ht="12.75" outlineLevel="3">
      <c r="A86" s="25" t="s">
        <v>261</v>
      </c>
      <c r="B86" s="25" t="s">
        <v>266</v>
      </c>
      <c r="C86" s="25">
        <v>45</v>
      </c>
      <c r="D86" s="11" t="s">
        <v>51</v>
      </c>
      <c r="E86" s="42">
        <v>180000</v>
      </c>
      <c r="F86" s="42">
        <v>90490</v>
      </c>
      <c r="G86" s="42">
        <v>90371</v>
      </c>
      <c r="H86" s="43">
        <f t="shared" si="1"/>
        <v>0.9986849375621616</v>
      </c>
    </row>
    <row r="87" spans="1:8" ht="12.75" outlineLevel="3">
      <c r="A87" s="25" t="s">
        <v>261</v>
      </c>
      <c r="B87" s="25" t="s">
        <v>266</v>
      </c>
      <c r="C87" s="25">
        <v>46</v>
      </c>
      <c r="D87" s="11" t="s">
        <v>53</v>
      </c>
      <c r="E87" s="42">
        <v>65000</v>
      </c>
      <c r="F87" s="42">
        <v>55972</v>
      </c>
      <c r="G87" s="42">
        <v>55972</v>
      </c>
      <c r="H87" s="43">
        <f t="shared" si="1"/>
        <v>1</v>
      </c>
    </row>
    <row r="88" spans="1:8" ht="12.75" outlineLevel="3">
      <c r="A88" s="25" t="s">
        <v>261</v>
      </c>
      <c r="B88" s="25" t="s">
        <v>266</v>
      </c>
      <c r="C88" s="25">
        <v>47</v>
      </c>
      <c r="D88" s="11" t="s">
        <v>54</v>
      </c>
      <c r="E88" s="42">
        <v>100000</v>
      </c>
      <c r="F88" s="42">
        <v>0</v>
      </c>
      <c r="G88" s="42">
        <v>0</v>
      </c>
      <c r="H88" s="43"/>
    </row>
    <row r="89" spans="1:8" ht="12.75" outlineLevel="3">
      <c r="A89" s="25" t="s">
        <v>261</v>
      </c>
      <c r="B89" s="25" t="s">
        <v>266</v>
      </c>
      <c r="C89" s="25">
        <v>48</v>
      </c>
      <c r="D89" s="11" t="s">
        <v>55</v>
      </c>
      <c r="E89" s="42">
        <v>12250</v>
      </c>
      <c r="F89" s="42">
        <v>8936</v>
      </c>
      <c r="G89" s="42">
        <v>8933</v>
      </c>
      <c r="H89" s="43">
        <f t="shared" si="1"/>
        <v>0.9996642793196061</v>
      </c>
    </row>
    <row r="90" spans="1:8" ht="12.75" outlineLevel="3">
      <c r="A90" s="25" t="s">
        <v>261</v>
      </c>
      <c r="B90" s="25" t="s">
        <v>266</v>
      </c>
      <c r="C90" s="25">
        <v>49</v>
      </c>
      <c r="D90" s="11" t="s">
        <v>56</v>
      </c>
      <c r="E90" s="42">
        <v>36750</v>
      </c>
      <c r="F90" s="42">
        <v>26800</v>
      </c>
      <c r="G90" s="42">
        <v>26040</v>
      </c>
      <c r="H90" s="43">
        <f t="shared" si="1"/>
        <v>0.9716417910447761</v>
      </c>
    </row>
    <row r="91" spans="1:8" s="3" customFormat="1" ht="13.5" outlineLevel="1" thickBot="1">
      <c r="A91" s="27" t="s">
        <v>355</v>
      </c>
      <c r="B91" s="27"/>
      <c r="C91" s="27"/>
      <c r="D91" s="12"/>
      <c r="E91" s="44">
        <f>SUBTOTAL(9,E93:E102)</f>
        <v>1402456</v>
      </c>
      <c r="F91" s="44">
        <f>SUBTOTAL(9,F93:F102)</f>
        <v>1503253</v>
      </c>
      <c r="G91" s="44">
        <f>SUBTOTAL(9,G93:G102)</f>
        <v>975994</v>
      </c>
      <c r="H91" s="45">
        <f t="shared" si="1"/>
        <v>0.6492546497495765</v>
      </c>
    </row>
    <row r="92" spans="1:8" s="4" customFormat="1" ht="12.75" outlineLevel="2">
      <c r="A92" s="20"/>
      <c r="B92" s="20" t="s">
        <v>413</v>
      </c>
      <c r="C92" s="20"/>
      <c r="D92" s="8"/>
      <c r="E92" s="36">
        <f>SUBTOTAL(9,E93:E94)</f>
        <v>550000</v>
      </c>
      <c r="F92" s="36">
        <f>SUBTOTAL(9,F93:F94)</f>
        <v>550000</v>
      </c>
      <c r="G92" s="36">
        <f>SUBTOTAL(9,G93:G94)</f>
        <v>50000</v>
      </c>
      <c r="H92" s="37">
        <f t="shared" si="1"/>
        <v>0.09090909090909091</v>
      </c>
    </row>
    <row r="93" spans="1:8" ht="12.75" outlineLevel="3">
      <c r="A93" s="22" t="s">
        <v>267</v>
      </c>
      <c r="B93" s="22" t="s">
        <v>268</v>
      </c>
      <c r="C93" s="22">
        <v>50</v>
      </c>
      <c r="D93" s="9" t="s">
        <v>57</v>
      </c>
      <c r="E93" s="38">
        <v>500000</v>
      </c>
      <c r="F93" s="38">
        <v>500000</v>
      </c>
      <c r="G93" s="38">
        <v>0</v>
      </c>
      <c r="H93" s="39">
        <f t="shared" si="1"/>
        <v>0</v>
      </c>
    </row>
    <row r="94" spans="1:8" ht="25.5" outlineLevel="3">
      <c r="A94" s="25" t="s">
        <v>267</v>
      </c>
      <c r="B94" s="25" t="s">
        <v>268</v>
      </c>
      <c r="C94" s="25">
        <v>51</v>
      </c>
      <c r="D94" s="11" t="s">
        <v>58</v>
      </c>
      <c r="E94" s="42">
        <v>50000</v>
      </c>
      <c r="F94" s="42">
        <v>50000</v>
      </c>
      <c r="G94" s="42">
        <v>50000</v>
      </c>
      <c r="H94" s="43">
        <f t="shared" si="1"/>
        <v>1</v>
      </c>
    </row>
    <row r="95" spans="1:8" s="4" customFormat="1" ht="12.75" outlineLevel="2">
      <c r="A95" s="26"/>
      <c r="B95" s="26" t="s">
        <v>412</v>
      </c>
      <c r="C95" s="26"/>
      <c r="D95" s="10"/>
      <c r="E95" s="40">
        <f>SUBTOTAL(9,E96:E98)</f>
        <v>122442</v>
      </c>
      <c r="F95" s="40">
        <f>SUBTOTAL(9,F96:F98)</f>
        <v>161942</v>
      </c>
      <c r="G95" s="40">
        <f>SUBTOTAL(9,G96:G98)</f>
        <v>157382</v>
      </c>
      <c r="H95" s="41">
        <f t="shared" si="1"/>
        <v>0.9718417705104296</v>
      </c>
    </row>
    <row r="96" spans="1:8" ht="12.75" outlineLevel="3">
      <c r="A96" s="22" t="s">
        <v>267</v>
      </c>
      <c r="B96" s="22" t="s">
        <v>269</v>
      </c>
      <c r="C96" s="22">
        <v>52</v>
      </c>
      <c r="D96" s="9" t="s">
        <v>59</v>
      </c>
      <c r="E96" s="38">
        <v>77442</v>
      </c>
      <c r="F96" s="38">
        <v>106942</v>
      </c>
      <c r="G96" s="38">
        <v>102382</v>
      </c>
      <c r="H96" s="39">
        <f t="shared" si="1"/>
        <v>0.957360064333938</v>
      </c>
    </row>
    <row r="97" spans="1:8" ht="12.75" outlineLevel="3">
      <c r="A97" s="25" t="s">
        <v>267</v>
      </c>
      <c r="B97" s="25" t="s">
        <v>269</v>
      </c>
      <c r="C97" s="25">
        <v>53</v>
      </c>
      <c r="D97" s="11" t="s">
        <v>60</v>
      </c>
      <c r="E97" s="42">
        <v>35000</v>
      </c>
      <c r="F97" s="42">
        <v>45000</v>
      </c>
      <c r="G97" s="42">
        <v>45000</v>
      </c>
      <c r="H97" s="43">
        <f t="shared" si="1"/>
        <v>1</v>
      </c>
    </row>
    <row r="98" spans="1:8" ht="12.75" outlineLevel="3">
      <c r="A98" s="25" t="s">
        <v>267</v>
      </c>
      <c r="B98" s="25" t="s">
        <v>269</v>
      </c>
      <c r="C98" s="25">
        <v>54</v>
      </c>
      <c r="D98" s="11" t="s">
        <v>61</v>
      </c>
      <c r="E98" s="42">
        <v>10000</v>
      </c>
      <c r="F98" s="42">
        <v>10000</v>
      </c>
      <c r="G98" s="42">
        <v>10000</v>
      </c>
      <c r="H98" s="43">
        <f t="shared" si="1"/>
        <v>1</v>
      </c>
    </row>
    <row r="99" spans="1:8" s="4" customFormat="1" ht="12.75" outlineLevel="2">
      <c r="A99" s="26"/>
      <c r="B99" s="26" t="s">
        <v>411</v>
      </c>
      <c r="C99" s="26"/>
      <c r="D99" s="10"/>
      <c r="E99" s="40">
        <f>SUBTOTAL(9,E100:E100)</f>
        <v>62000</v>
      </c>
      <c r="F99" s="40">
        <f>SUBTOTAL(9,F100:F100)</f>
        <v>68000</v>
      </c>
      <c r="G99" s="40">
        <f>SUBTOTAL(9,G100:G100)</f>
        <v>67982</v>
      </c>
      <c r="H99" s="41">
        <f t="shared" si="1"/>
        <v>0.999735294117647</v>
      </c>
    </row>
    <row r="100" spans="1:8" ht="12.75" outlineLevel="3">
      <c r="A100" s="22" t="s">
        <v>267</v>
      </c>
      <c r="B100" s="22" t="s">
        <v>270</v>
      </c>
      <c r="C100" s="22">
        <v>55</v>
      </c>
      <c r="D100" s="9" t="s">
        <v>62</v>
      </c>
      <c r="E100" s="38">
        <v>62000</v>
      </c>
      <c r="F100" s="38">
        <v>68000</v>
      </c>
      <c r="G100" s="38">
        <v>67982</v>
      </c>
      <c r="H100" s="39">
        <f t="shared" si="1"/>
        <v>0.999735294117647</v>
      </c>
    </row>
    <row r="101" spans="1:8" s="4" customFormat="1" ht="12.75" outlineLevel="2">
      <c r="A101" s="26"/>
      <c r="B101" s="26" t="s">
        <v>410</v>
      </c>
      <c r="C101" s="26"/>
      <c r="D101" s="10"/>
      <c r="E101" s="40">
        <f>SUBTOTAL(9,E102:E102)</f>
        <v>668014</v>
      </c>
      <c r="F101" s="40">
        <f>SUBTOTAL(9,F102:F102)</f>
        <v>723311</v>
      </c>
      <c r="G101" s="40">
        <f>SUBTOTAL(9,G102:G102)</f>
        <v>700630</v>
      </c>
      <c r="H101" s="41">
        <f t="shared" si="1"/>
        <v>0.9686428106305587</v>
      </c>
    </row>
    <row r="102" spans="1:8" ht="12.75" outlineLevel="3">
      <c r="A102" s="22" t="s">
        <v>267</v>
      </c>
      <c r="B102" s="22" t="s">
        <v>271</v>
      </c>
      <c r="C102" s="22">
        <v>56</v>
      </c>
      <c r="D102" s="9" t="s">
        <v>63</v>
      </c>
      <c r="E102" s="38">
        <v>668014</v>
      </c>
      <c r="F102" s="38">
        <v>723311</v>
      </c>
      <c r="G102" s="38">
        <v>700630</v>
      </c>
      <c r="H102" s="39">
        <f t="shared" si="1"/>
        <v>0.9686428106305587</v>
      </c>
    </row>
    <row r="103" spans="1:8" s="3" customFormat="1" ht="38.25" customHeight="1" outlineLevel="1" thickBot="1">
      <c r="A103" s="66" t="s">
        <v>433</v>
      </c>
      <c r="B103" s="67"/>
      <c r="C103" s="67"/>
      <c r="D103" s="68"/>
      <c r="E103" s="47">
        <f>SUBTOTAL(9,E105:E105)</f>
        <v>150000</v>
      </c>
      <c r="F103" s="47">
        <f>SUBTOTAL(9,F105:F105)</f>
        <v>249703</v>
      </c>
      <c r="G103" s="47">
        <f>SUBTOTAL(9,G105:G105)</f>
        <v>226549</v>
      </c>
      <c r="H103" s="48">
        <f t="shared" si="1"/>
        <v>0.9072738413234923</v>
      </c>
    </row>
    <row r="104" spans="1:8" s="4" customFormat="1" ht="12.75" outlineLevel="2">
      <c r="A104" s="20"/>
      <c r="B104" s="20" t="s">
        <v>409</v>
      </c>
      <c r="C104" s="20"/>
      <c r="D104" s="8"/>
      <c r="E104" s="36">
        <f>SUBTOTAL(9,E105:E105)</f>
        <v>150000</v>
      </c>
      <c r="F104" s="36">
        <f>SUBTOTAL(9,F105:F105)</f>
        <v>249703</v>
      </c>
      <c r="G104" s="36">
        <f>SUBTOTAL(9,G105:G105)</f>
        <v>226549</v>
      </c>
      <c r="H104" s="37">
        <f t="shared" si="1"/>
        <v>0.9072738413234923</v>
      </c>
    </row>
    <row r="105" spans="1:8" ht="12.75" outlineLevel="3">
      <c r="A105" s="22" t="s">
        <v>272</v>
      </c>
      <c r="B105" s="22" t="s">
        <v>273</v>
      </c>
      <c r="C105" s="22">
        <v>57</v>
      </c>
      <c r="D105" s="9" t="s">
        <v>64</v>
      </c>
      <c r="E105" s="38">
        <v>150000</v>
      </c>
      <c r="F105" s="38">
        <v>249703</v>
      </c>
      <c r="G105" s="38">
        <v>226549</v>
      </c>
      <c r="H105" s="39">
        <f t="shared" si="1"/>
        <v>0.9072738413234923</v>
      </c>
    </row>
    <row r="106" spans="1:8" s="3" customFormat="1" ht="13.5" outlineLevel="1" thickBot="1">
      <c r="A106" s="27" t="s">
        <v>354</v>
      </c>
      <c r="B106" s="27"/>
      <c r="C106" s="27"/>
      <c r="D106" s="12"/>
      <c r="E106" s="44">
        <f>SUBTOTAL(9,E108:E116)</f>
        <v>500000</v>
      </c>
      <c r="F106" s="44">
        <f>SUBTOTAL(9,F108:F116)</f>
        <v>472536</v>
      </c>
      <c r="G106" s="44">
        <f>SUBTOTAL(9,G108:G116)</f>
        <v>328288</v>
      </c>
      <c r="H106" s="45">
        <f t="shared" si="1"/>
        <v>0.6947364856857466</v>
      </c>
    </row>
    <row r="107" spans="1:8" s="4" customFormat="1" ht="24.75" customHeight="1" outlineLevel="2">
      <c r="A107" s="20"/>
      <c r="B107" s="69" t="s">
        <v>408</v>
      </c>
      <c r="C107" s="70"/>
      <c r="D107" s="71"/>
      <c r="E107" s="49">
        <f>SUBTOTAL(9,E108:E116)</f>
        <v>500000</v>
      </c>
      <c r="F107" s="49">
        <f>SUBTOTAL(9,F108:F116)</f>
        <v>472536</v>
      </c>
      <c r="G107" s="49">
        <f>SUBTOTAL(9,G108:G116)</f>
        <v>328288</v>
      </c>
      <c r="H107" s="50">
        <f t="shared" si="1"/>
        <v>0.6947364856857466</v>
      </c>
    </row>
    <row r="108" spans="1:8" ht="12.75" outlineLevel="3">
      <c r="A108" s="22" t="s">
        <v>274</v>
      </c>
      <c r="B108" s="22" t="s">
        <v>275</v>
      </c>
      <c r="C108" s="22">
        <v>58</v>
      </c>
      <c r="D108" s="9" t="s">
        <v>65</v>
      </c>
      <c r="E108" s="38">
        <v>61869</v>
      </c>
      <c r="F108" s="38">
        <v>61869</v>
      </c>
      <c r="G108" s="38">
        <v>42418</v>
      </c>
      <c r="H108" s="39">
        <f t="shared" si="1"/>
        <v>0.685609917729396</v>
      </c>
    </row>
    <row r="109" spans="1:8" ht="12.75" outlineLevel="3">
      <c r="A109" s="25" t="s">
        <v>274</v>
      </c>
      <c r="B109" s="25" t="s">
        <v>275</v>
      </c>
      <c r="C109" s="25">
        <v>581</v>
      </c>
      <c r="D109" s="11" t="s">
        <v>66</v>
      </c>
      <c r="E109" s="42">
        <v>90000</v>
      </c>
      <c r="F109" s="42">
        <v>90000</v>
      </c>
      <c r="G109" s="42">
        <v>74433</v>
      </c>
      <c r="H109" s="43">
        <f t="shared" si="1"/>
        <v>0.8270333333333333</v>
      </c>
    </row>
    <row r="110" spans="1:8" ht="12.75" outlineLevel="3">
      <c r="A110" s="25" t="s">
        <v>274</v>
      </c>
      <c r="B110" s="25" t="s">
        <v>275</v>
      </c>
      <c r="C110" s="25">
        <v>582</v>
      </c>
      <c r="D110" s="11" t="s">
        <v>67</v>
      </c>
      <c r="E110" s="42">
        <v>31021</v>
      </c>
      <c r="F110" s="42">
        <v>31021</v>
      </c>
      <c r="G110" s="42">
        <v>31020</v>
      </c>
      <c r="H110" s="43">
        <f t="shared" si="1"/>
        <v>0.9999677637729281</v>
      </c>
    </row>
    <row r="111" spans="1:8" ht="12.75" outlineLevel="3">
      <c r="A111" s="25" t="s">
        <v>274</v>
      </c>
      <c r="B111" s="25" t="s">
        <v>275</v>
      </c>
      <c r="C111" s="25">
        <v>583</v>
      </c>
      <c r="D111" s="11" t="s">
        <v>68</v>
      </c>
      <c r="E111" s="42">
        <v>50000</v>
      </c>
      <c r="F111" s="42">
        <v>50000</v>
      </c>
      <c r="G111" s="42">
        <v>104</v>
      </c>
      <c r="H111" s="43">
        <f t="shared" si="1"/>
        <v>0.00208</v>
      </c>
    </row>
    <row r="112" spans="1:8" ht="25.5" outlineLevel="3">
      <c r="A112" s="25" t="s">
        <v>274</v>
      </c>
      <c r="B112" s="25" t="s">
        <v>275</v>
      </c>
      <c r="C112" s="25">
        <v>584</v>
      </c>
      <c r="D112" s="11" t="s">
        <v>69</v>
      </c>
      <c r="E112" s="42">
        <v>200000</v>
      </c>
      <c r="F112" s="42">
        <v>200000</v>
      </c>
      <c r="G112" s="42">
        <v>164023</v>
      </c>
      <c r="H112" s="43">
        <f t="shared" si="1"/>
        <v>0.820115</v>
      </c>
    </row>
    <row r="113" spans="1:8" ht="12.75" outlineLevel="3">
      <c r="A113" s="25" t="s">
        <v>274</v>
      </c>
      <c r="B113" s="25" t="s">
        <v>275</v>
      </c>
      <c r="C113" s="25">
        <v>585</v>
      </c>
      <c r="D113" s="11" t="s">
        <v>70</v>
      </c>
      <c r="E113" s="42">
        <v>110</v>
      </c>
      <c r="F113" s="42">
        <v>110</v>
      </c>
      <c r="G113" s="42">
        <v>106</v>
      </c>
      <c r="H113" s="43">
        <f t="shared" si="1"/>
        <v>0.9636363636363636</v>
      </c>
    </row>
    <row r="114" spans="1:8" ht="12.75" outlineLevel="3">
      <c r="A114" s="25" t="s">
        <v>274</v>
      </c>
      <c r="B114" s="25" t="s">
        <v>275</v>
      </c>
      <c r="C114" s="25">
        <v>586</v>
      </c>
      <c r="D114" s="11" t="s">
        <v>435</v>
      </c>
      <c r="E114" s="42">
        <v>17000</v>
      </c>
      <c r="F114" s="42">
        <v>17000</v>
      </c>
      <c r="G114" s="42">
        <v>16184</v>
      </c>
      <c r="H114" s="43">
        <f t="shared" si="1"/>
        <v>0.952</v>
      </c>
    </row>
    <row r="115" spans="1:8" ht="12.75" outlineLevel="3">
      <c r="A115" s="25" t="s">
        <v>274</v>
      </c>
      <c r="B115" s="25" t="s">
        <v>275</v>
      </c>
      <c r="C115" s="25">
        <v>587</v>
      </c>
      <c r="D115" s="11" t="s">
        <v>71</v>
      </c>
      <c r="E115" s="42">
        <v>45000</v>
      </c>
      <c r="F115" s="42">
        <v>17536</v>
      </c>
      <c r="G115" s="42">
        <v>0</v>
      </c>
      <c r="H115" s="43">
        <f t="shared" si="1"/>
        <v>0</v>
      </c>
    </row>
    <row r="116" spans="1:8" ht="12.75" outlineLevel="3">
      <c r="A116" s="25" t="s">
        <v>274</v>
      </c>
      <c r="B116" s="25" t="s">
        <v>275</v>
      </c>
      <c r="C116" s="25">
        <v>588</v>
      </c>
      <c r="D116" s="11" t="s">
        <v>72</v>
      </c>
      <c r="E116" s="42">
        <v>5000</v>
      </c>
      <c r="F116" s="42">
        <v>5000</v>
      </c>
      <c r="G116" s="42">
        <v>0</v>
      </c>
      <c r="H116" s="43">
        <f t="shared" si="1"/>
        <v>0</v>
      </c>
    </row>
    <row r="117" spans="1:8" s="3" customFormat="1" ht="13.5" outlineLevel="1" thickBot="1">
      <c r="A117" s="27" t="s">
        <v>353</v>
      </c>
      <c r="B117" s="27"/>
      <c r="C117" s="27"/>
      <c r="D117" s="12"/>
      <c r="E117" s="44">
        <f>SUBTOTAL(9,E119:E120)</f>
        <v>150000</v>
      </c>
      <c r="F117" s="44">
        <f>SUBTOTAL(9,F119:F120)</f>
        <v>95152</v>
      </c>
      <c r="G117" s="44">
        <f>SUBTOTAL(9,G119:G120)</f>
        <v>0</v>
      </c>
      <c r="H117" s="45">
        <f t="shared" si="1"/>
        <v>0</v>
      </c>
    </row>
    <row r="118" spans="1:8" s="4" customFormat="1" ht="12.75" outlineLevel="2">
      <c r="A118" s="20"/>
      <c r="B118" s="20" t="s">
        <v>407</v>
      </c>
      <c r="C118" s="20"/>
      <c r="D118" s="8"/>
      <c r="E118" s="36">
        <f>SUBTOTAL(9,E119:E120)</f>
        <v>150000</v>
      </c>
      <c r="F118" s="36">
        <f>SUBTOTAL(9,F119:F120)</f>
        <v>95152</v>
      </c>
      <c r="G118" s="36">
        <f>SUBTOTAL(9,G119:G120)</f>
        <v>0</v>
      </c>
      <c r="H118" s="37">
        <f t="shared" si="1"/>
        <v>0</v>
      </c>
    </row>
    <row r="119" spans="1:8" ht="12.75" outlineLevel="3">
      <c r="A119" s="22" t="s">
        <v>276</v>
      </c>
      <c r="B119" s="22" t="s">
        <v>277</v>
      </c>
      <c r="C119" s="22">
        <v>59</v>
      </c>
      <c r="D119" s="9" t="s">
        <v>73</v>
      </c>
      <c r="E119" s="38">
        <v>50000</v>
      </c>
      <c r="F119" s="38">
        <v>6424</v>
      </c>
      <c r="G119" s="38">
        <v>0</v>
      </c>
      <c r="H119" s="39">
        <f t="shared" si="1"/>
        <v>0</v>
      </c>
    </row>
    <row r="120" spans="1:8" ht="12.75" outlineLevel="3">
      <c r="A120" s="25" t="s">
        <v>276</v>
      </c>
      <c r="B120" s="25" t="s">
        <v>277</v>
      </c>
      <c r="C120" s="25">
        <v>60</v>
      </c>
      <c r="D120" s="11" t="s">
        <v>74</v>
      </c>
      <c r="E120" s="42">
        <v>100000</v>
      </c>
      <c r="F120" s="42">
        <v>88728</v>
      </c>
      <c r="G120" s="42">
        <v>0</v>
      </c>
      <c r="H120" s="43">
        <f t="shared" si="1"/>
        <v>0</v>
      </c>
    </row>
    <row r="121" spans="1:8" s="3" customFormat="1" ht="13.5" outlineLevel="1" thickBot="1">
      <c r="A121" s="27" t="s">
        <v>352</v>
      </c>
      <c r="B121" s="27"/>
      <c r="C121" s="27"/>
      <c r="D121" s="12"/>
      <c r="E121" s="44">
        <f>SUBTOTAL(9,E123:E224)</f>
        <v>33608833</v>
      </c>
      <c r="F121" s="44">
        <f>SUBTOTAL(9,F123:F224)</f>
        <v>39140874</v>
      </c>
      <c r="G121" s="44">
        <f>SUBTOTAL(9,G123:G224)</f>
        <v>37839331</v>
      </c>
      <c r="H121" s="45">
        <f t="shared" si="1"/>
        <v>0.9667472167330755</v>
      </c>
    </row>
    <row r="122" spans="1:8" s="4" customFormat="1" ht="12.75" outlineLevel="2">
      <c r="A122" s="20"/>
      <c r="B122" s="20" t="s">
        <v>406</v>
      </c>
      <c r="C122" s="20"/>
      <c r="D122" s="8"/>
      <c r="E122" s="36">
        <f>SUBTOTAL(9,E123:E166)</f>
        <v>16812007</v>
      </c>
      <c r="F122" s="36">
        <f>SUBTOTAL(9,F123:F166)</f>
        <v>19228674</v>
      </c>
      <c r="G122" s="36">
        <f>SUBTOTAL(9,G123:G166)</f>
        <v>18650701</v>
      </c>
      <c r="H122" s="37">
        <f t="shared" si="1"/>
        <v>0.9699421291348534</v>
      </c>
    </row>
    <row r="123" spans="1:8" ht="12.75" outlineLevel="3">
      <c r="A123" s="25" t="s">
        <v>278</v>
      </c>
      <c r="B123" s="25" t="s">
        <v>279</v>
      </c>
      <c r="C123" s="25">
        <v>61</v>
      </c>
      <c r="D123" s="11" t="s">
        <v>75</v>
      </c>
      <c r="E123" s="42">
        <v>2027516</v>
      </c>
      <c r="F123" s="42">
        <v>2264472</v>
      </c>
      <c r="G123" s="42">
        <v>2257234</v>
      </c>
      <c r="H123" s="43">
        <f t="shared" si="1"/>
        <v>0.996803669906274</v>
      </c>
    </row>
    <row r="124" spans="1:8" ht="12.75" outlineLevel="3">
      <c r="A124" s="25" t="s">
        <v>278</v>
      </c>
      <c r="B124" s="25" t="s">
        <v>279</v>
      </c>
      <c r="C124" s="25">
        <v>62</v>
      </c>
      <c r="D124" s="11" t="s">
        <v>76</v>
      </c>
      <c r="E124" s="42">
        <v>630973</v>
      </c>
      <c r="F124" s="42">
        <v>719045</v>
      </c>
      <c r="G124" s="42">
        <v>710333</v>
      </c>
      <c r="H124" s="43">
        <f t="shared" si="1"/>
        <v>0.9878839293785507</v>
      </c>
    </row>
    <row r="125" spans="1:8" ht="12.75" outlineLevel="3">
      <c r="A125" s="25" t="s">
        <v>278</v>
      </c>
      <c r="B125" s="25" t="s">
        <v>279</v>
      </c>
      <c r="C125" s="25">
        <v>63</v>
      </c>
      <c r="D125" s="11" t="s">
        <v>77</v>
      </c>
      <c r="E125" s="42">
        <v>595187</v>
      </c>
      <c r="F125" s="42">
        <v>663227</v>
      </c>
      <c r="G125" s="42">
        <v>663210</v>
      </c>
      <c r="H125" s="43">
        <f t="shared" si="1"/>
        <v>0.9999743677504083</v>
      </c>
    </row>
    <row r="126" spans="1:8" ht="12.75" outlineLevel="3">
      <c r="A126" s="25" t="s">
        <v>278</v>
      </c>
      <c r="B126" s="25" t="s">
        <v>279</v>
      </c>
      <c r="C126" s="25">
        <v>64</v>
      </c>
      <c r="D126" s="11" t="s">
        <v>78</v>
      </c>
      <c r="E126" s="42">
        <v>1135670</v>
      </c>
      <c r="F126" s="42">
        <v>1207465</v>
      </c>
      <c r="G126" s="42">
        <v>1156648</v>
      </c>
      <c r="H126" s="43">
        <f t="shared" si="1"/>
        <v>0.9579143080751823</v>
      </c>
    </row>
    <row r="127" spans="1:8" ht="12.75" outlineLevel="3">
      <c r="A127" s="25" t="s">
        <v>278</v>
      </c>
      <c r="B127" s="25" t="s">
        <v>279</v>
      </c>
      <c r="C127" s="25">
        <v>65</v>
      </c>
      <c r="D127" s="11" t="s">
        <v>79</v>
      </c>
      <c r="E127" s="42">
        <v>568834</v>
      </c>
      <c r="F127" s="42">
        <v>613502</v>
      </c>
      <c r="G127" s="42">
        <v>562244</v>
      </c>
      <c r="H127" s="43">
        <f t="shared" si="1"/>
        <v>0.91645015012176</v>
      </c>
    </row>
    <row r="128" spans="1:8" ht="12.75" outlineLevel="3">
      <c r="A128" s="25" t="s">
        <v>278</v>
      </c>
      <c r="B128" s="25" t="s">
        <v>279</v>
      </c>
      <c r="C128" s="25">
        <v>66</v>
      </c>
      <c r="D128" s="11" t="s">
        <v>80</v>
      </c>
      <c r="E128" s="42">
        <v>521424</v>
      </c>
      <c r="F128" s="42">
        <v>546906</v>
      </c>
      <c r="G128" s="42">
        <v>530534</v>
      </c>
      <c r="H128" s="43">
        <f t="shared" si="1"/>
        <v>0.9700643254965204</v>
      </c>
    </row>
    <row r="129" spans="1:8" ht="12.75" outlineLevel="3">
      <c r="A129" s="25" t="s">
        <v>278</v>
      </c>
      <c r="B129" s="25" t="s">
        <v>279</v>
      </c>
      <c r="C129" s="25">
        <v>67</v>
      </c>
      <c r="D129" s="11" t="s">
        <v>81</v>
      </c>
      <c r="E129" s="42">
        <v>658892</v>
      </c>
      <c r="F129" s="42">
        <v>776205</v>
      </c>
      <c r="G129" s="42">
        <v>754370</v>
      </c>
      <c r="H129" s="43">
        <f t="shared" si="1"/>
        <v>0.9718695447723218</v>
      </c>
    </row>
    <row r="130" spans="1:8" ht="12.75" outlineLevel="3">
      <c r="A130" s="25" t="s">
        <v>278</v>
      </c>
      <c r="B130" s="25" t="s">
        <v>279</v>
      </c>
      <c r="C130" s="25">
        <v>68</v>
      </c>
      <c r="D130" s="11" t="s">
        <v>82</v>
      </c>
      <c r="E130" s="42">
        <v>963000</v>
      </c>
      <c r="F130" s="42">
        <v>983805</v>
      </c>
      <c r="G130" s="42">
        <v>983788</v>
      </c>
      <c r="H130" s="43">
        <f t="shared" si="1"/>
        <v>0.9999827201528758</v>
      </c>
    </row>
    <row r="131" spans="1:8" ht="12.75" outlineLevel="3">
      <c r="A131" s="25" t="s">
        <v>278</v>
      </c>
      <c r="B131" s="25" t="s">
        <v>279</v>
      </c>
      <c r="C131" s="25">
        <v>69</v>
      </c>
      <c r="D131" s="11" t="s">
        <v>83</v>
      </c>
      <c r="E131" s="42">
        <v>1487605</v>
      </c>
      <c r="F131" s="42">
        <v>1581786</v>
      </c>
      <c r="G131" s="42">
        <v>1522691</v>
      </c>
      <c r="H131" s="43">
        <f t="shared" si="1"/>
        <v>0.9626403318780163</v>
      </c>
    </row>
    <row r="132" spans="1:8" ht="12.75" outlineLevel="3">
      <c r="A132" s="25" t="s">
        <v>278</v>
      </c>
      <c r="B132" s="25" t="s">
        <v>279</v>
      </c>
      <c r="C132" s="25">
        <v>70</v>
      </c>
      <c r="D132" s="11" t="s">
        <v>84</v>
      </c>
      <c r="E132" s="42">
        <v>1399526</v>
      </c>
      <c r="F132" s="42">
        <v>1515171</v>
      </c>
      <c r="G132" s="42">
        <v>1499493</v>
      </c>
      <c r="H132" s="43">
        <f aca="true" t="shared" si="2" ref="H132:H194">G132/F132</f>
        <v>0.9896526530668815</v>
      </c>
    </row>
    <row r="133" spans="1:8" ht="12.75" outlineLevel="3">
      <c r="A133" s="25" t="s">
        <v>278</v>
      </c>
      <c r="B133" s="25" t="s">
        <v>279</v>
      </c>
      <c r="C133" s="25">
        <v>71</v>
      </c>
      <c r="D133" s="11" t="s">
        <v>85</v>
      </c>
      <c r="E133" s="42">
        <v>494424</v>
      </c>
      <c r="F133" s="42">
        <v>610859</v>
      </c>
      <c r="G133" s="42">
        <v>594016</v>
      </c>
      <c r="H133" s="43">
        <f t="shared" si="2"/>
        <v>0.9724273523022497</v>
      </c>
    </row>
    <row r="134" spans="1:8" ht="12.75" outlineLevel="3">
      <c r="A134" s="25" t="s">
        <v>278</v>
      </c>
      <c r="B134" s="25" t="s">
        <v>279</v>
      </c>
      <c r="C134" s="25">
        <v>72</v>
      </c>
      <c r="D134" s="11" t="s">
        <v>86</v>
      </c>
      <c r="E134" s="42">
        <v>2266110</v>
      </c>
      <c r="F134" s="42">
        <v>2706494</v>
      </c>
      <c r="G134" s="42">
        <v>2629584</v>
      </c>
      <c r="H134" s="43">
        <f t="shared" si="2"/>
        <v>0.9715831625712084</v>
      </c>
    </row>
    <row r="135" spans="1:8" ht="12.75" outlineLevel="3">
      <c r="A135" s="25" t="s">
        <v>278</v>
      </c>
      <c r="B135" s="25" t="s">
        <v>279</v>
      </c>
      <c r="C135" s="25">
        <v>73</v>
      </c>
      <c r="D135" s="11" t="s">
        <v>87</v>
      </c>
      <c r="E135" s="42">
        <v>1553991</v>
      </c>
      <c r="F135" s="42">
        <v>1760495</v>
      </c>
      <c r="G135" s="42">
        <v>1707415</v>
      </c>
      <c r="H135" s="43">
        <f t="shared" si="2"/>
        <v>0.9698493889502668</v>
      </c>
    </row>
    <row r="136" spans="1:8" ht="12.75" outlineLevel="3">
      <c r="A136" s="25" t="s">
        <v>278</v>
      </c>
      <c r="B136" s="25" t="s">
        <v>279</v>
      </c>
      <c r="C136" s="25">
        <v>74</v>
      </c>
      <c r="D136" s="11" t="s">
        <v>88</v>
      </c>
      <c r="E136" s="42">
        <v>371848</v>
      </c>
      <c r="F136" s="42">
        <v>103694</v>
      </c>
      <c r="G136" s="42">
        <v>0</v>
      </c>
      <c r="H136" s="43">
        <f t="shared" si="2"/>
        <v>0</v>
      </c>
    </row>
    <row r="137" spans="1:8" ht="25.5" outlineLevel="3">
      <c r="A137" s="25" t="s">
        <v>278</v>
      </c>
      <c r="B137" s="25" t="s">
        <v>279</v>
      </c>
      <c r="C137" s="25">
        <v>75</v>
      </c>
      <c r="D137" s="11" t="s">
        <v>89</v>
      </c>
      <c r="E137" s="42">
        <v>15500</v>
      </c>
      <c r="F137" s="42">
        <v>34350</v>
      </c>
      <c r="G137" s="42">
        <v>31182</v>
      </c>
      <c r="H137" s="43">
        <f t="shared" si="2"/>
        <v>0.9077729257641921</v>
      </c>
    </row>
    <row r="138" spans="1:8" ht="12.75" outlineLevel="3">
      <c r="A138" s="25" t="s">
        <v>278</v>
      </c>
      <c r="B138" s="25" t="s">
        <v>279</v>
      </c>
      <c r="C138" s="25">
        <v>76</v>
      </c>
      <c r="D138" s="11" t="s">
        <v>90</v>
      </c>
      <c r="E138" s="42">
        <v>119000</v>
      </c>
      <c r="F138" s="42">
        <v>222372</v>
      </c>
      <c r="G138" s="42">
        <v>222372</v>
      </c>
      <c r="H138" s="43">
        <f t="shared" si="2"/>
        <v>1</v>
      </c>
    </row>
    <row r="139" spans="1:8" ht="12.75" outlineLevel="3">
      <c r="A139" s="25" t="s">
        <v>278</v>
      </c>
      <c r="B139" s="25" t="s">
        <v>279</v>
      </c>
      <c r="C139" s="25">
        <v>77</v>
      </c>
      <c r="D139" s="11" t="s">
        <v>91</v>
      </c>
      <c r="E139" s="42">
        <v>127000</v>
      </c>
      <c r="F139" s="42">
        <v>128726</v>
      </c>
      <c r="G139" s="42">
        <v>128726</v>
      </c>
      <c r="H139" s="43">
        <f t="shared" si="2"/>
        <v>1</v>
      </c>
    </row>
    <row r="140" spans="1:8" ht="12.75" outlineLevel="3">
      <c r="A140" s="25" t="s">
        <v>278</v>
      </c>
      <c r="B140" s="25" t="s">
        <v>279</v>
      </c>
      <c r="C140" s="25">
        <v>78</v>
      </c>
      <c r="D140" s="11" t="s">
        <v>92</v>
      </c>
      <c r="E140" s="42">
        <v>80000</v>
      </c>
      <c r="F140" s="42">
        <v>87411</v>
      </c>
      <c r="G140" s="42">
        <v>87411</v>
      </c>
      <c r="H140" s="43">
        <f t="shared" si="2"/>
        <v>1</v>
      </c>
    </row>
    <row r="141" spans="1:8" ht="12.75" outlineLevel="3">
      <c r="A141" s="25" t="s">
        <v>278</v>
      </c>
      <c r="B141" s="25" t="s">
        <v>279</v>
      </c>
      <c r="C141" s="25">
        <v>79</v>
      </c>
      <c r="D141" s="11" t="s">
        <v>93</v>
      </c>
      <c r="E141" s="42">
        <v>161666</v>
      </c>
      <c r="F141" s="42">
        <v>365352</v>
      </c>
      <c r="G141" s="42">
        <v>361926</v>
      </c>
      <c r="H141" s="43">
        <f t="shared" si="2"/>
        <v>0.9906227419036984</v>
      </c>
    </row>
    <row r="142" spans="1:8" ht="12.75" outlineLevel="3">
      <c r="A142" s="25" t="s">
        <v>278</v>
      </c>
      <c r="B142" s="25" t="s">
        <v>279</v>
      </c>
      <c r="C142" s="25">
        <v>80</v>
      </c>
      <c r="D142" s="11" t="s">
        <v>94</v>
      </c>
      <c r="E142" s="42">
        <v>19269</v>
      </c>
      <c r="F142" s="42">
        <v>19315</v>
      </c>
      <c r="G142" s="42">
        <v>18550</v>
      </c>
      <c r="H142" s="43">
        <f t="shared" si="2"/>
        <v>0.960393476572612</v>
      </c>
    </row>
    <row r="143" spans="1:8" ht="12.75" outlineLevel="3">
      <c r="A143" s="25" t="s">
        <v>278</v>
      </c>
      <c r="B143" s="25" t="s">
        <v>279</v>
      </c>
      <c r="C143" s="25">
        <v>81</v>
      </c>
      <c r="D143" s="11" t="s">
        <v>95</v>
      </c>
      <c r="E143" s="42">
        <v>47537</v>
      </c>
      <c r="F143" s="42">
        <v>130106</v>
      </c>
      <c r="G143" s="42">
        <v>119687</v>
      </c>
      <c r="H143" s="43">
        <f t="shared" si="2"/>
        <v>0.9199191428527508</v>
      </c>
    </row>
    <row r="144" spans="1:8" ht="12" customHeight="1" outlineLevel="3">
      <c r="A144" s="25" t="s">
        <v>278</v>
      </c>
      <c r="B144" s="25" t="s">
        <v>279</v>
      </c>
      <c r="C144" s="25">
        <v>82</v>
      </c>
      <c r="D144" s="11" t="s">
        <v>96</v>
      </c>
      <c r="E144" s="42">
        <v>65300</v>
      </c>
      <c r="F144" s="42">
        <v>142038</v>
      </c>
      <c r="G144" s="42">
        <v>142038</v>
      </c>
      <c r="H144" s="43">
        <f t="shared" si="2"/>
        <v>1</v>
      </c>
    </row>
    <row r="145" spans="1:8" ht="12.75" outlineLevel="3">
      <c r="A145" s="25" t="s">
        <v>278</v>
      </c>
      <c r="B145" s="25" t="s">
        <v>279</v>
      </c>
      <c r="C145" s="25">
        <v>83</v>
      </c>
      <c r="D145" s="11" t="s">
        <v>97</v>
      </c>
      <c r="E145" s="42">
        <v>75119</v>
      </c>
      <c r="F145" s="42">
        <v>164092</v>
      </c>
      <c r="G145" s="42">
        <v>159202</v>
      </c>
      <c r="H145" s="43">
        <f t="shared" si="2"/>
        <v>0.970199644102089</v>
      </c>
    </row>
    <row r="146" spans="1:8" ht="12.75" outlineLevel="3">
      <c r="A146" s="25" t="s">
        <v>278</v>
      </c>
      <c r="B146" s="25" t="s">
        <v>279</v>
      </c>
      <c r="C146" s="25">
        <v>84</v>
      </c>
      <c r="D146" s="11" t="s">
        <v>98</v>
      </c>
      <c r="E146" s="42">
        <v>75575</v>
      </c>
      <c r="F146" s="42">
        <v>149132</v>
      </c>
      <c r="G146" s="42">
        <v>145093</v>
      </c>
      <c r="H146" s="43">
        <f t="shared" si="2"/>
        <v>0.9729166107877585</v>
      </c>
    </row>
    <row r="147" spans="1:8" ht="12.75" outlineLevel="3">
      <c r="A147" s="25" t="s">
        <v>278</v>
      </c>
      <c r="B147" s="25" t="s">
        <v>279</v>
      </c>
      <c r="C147" s="25">
        <v>85</v>
      </c>
      <c r="D147" s="11" t="s">
        <v>99</v>
      </c>
      <c r="E147" s="42">
        <v>121892</v>
      </c>
      <c r="F147" s="42">
        <v>254467</v>
      </c>
      <c r="G147" s="42">
        <v>241935</v>
      </c>
      <c r="H147" s="43">
        <f t="shared" si="2"/>
        <v>0.9507519639088762</v>
      </c>
    </row>
    <row r="148" spans="1:8" ht="12.75" outlineLevel="3">
      <c r="A148" s="25" t="s">
        <v>278</v>
      </c>
      <c r="B148" s="25" t="s">
        <v>279</v>
      </c>
      <c r="C148" s="25">
        <v>86</v>
      </c>
      <c r="D148" s="11" t="s">
        <v>100</v>
      </c>
      <c r="E148" s="42">
        <v>37393</v>
      </c>
      <c r="F148" s="42">
        <v>41416</v>
      </c>
      <c r="G148" s="42">
        <v>39753</v>
      </c>
      <c r="H148" s="43">
        <f t="shared" si="2"/>
        <v>0.9598464361599381</v>
      </c>
    </row>
    <row r="149" spans="1:8" ht="25.5" outlineLevel="3">
      <c r="A149" s="25" t="s">
        <v>278</v>
      </c>
      <c r="B149" s="25" t="s">
        <v>279</v>
      </c>
      <c r="C149" s="25">
        <v>87</v>
      </c>
      <c r="D149" s="11" t="s">
        <v>101</v>
      </c>
      <c r="E149" s="42">
        <v>41756</v>
      </c>
      <c r="F149" s="42">
        <v>0</v>
      </c>
      <c r="G149" s="42">
        <v>0</v>
      </c>
      <c r="H149" s="43"/>
    </row>
    <row r="150" spans="1:8" ht="12.75" outlineLevel="3">
      <c r="A150" s="25" t="s">
        <v>278</v>
      </c>
      <c r="B150" s="25" t="s">
        <v>279</v>
      </c>
      <c r="C150" s="25">
        <v>88</v>
      </c>
      <c r="D150" s="11" t="s">
        <v>102</v>
      </c>
      <c r="E150" s="42">
        <v>800000</v>
      </c>
      <c r="F150" s="42">
        <v>870751</v>
      </c>
      <c r="G150" s="42">
        <v>870751</v>
      </c>
      <c r="H150" s="43">
        <f t="shared" si="2"/>
        <v>1</v>
      </c>
    </row>
    <row r="151" spans="1:8" ht="25.5" outlineLevel="3">
      <c r="A151" s="25" t="s">
        <v>278</v>
      </c>
      <c r="B151" s="25" t="s">
        <v>279</v>
      </c>
      <c r="C151" s="25">
        <v>89</v>
      </c>
      <c r="D151" s="11" t="s">
        <v>103</v>
      </c>
      <c r="E151" s="42">
        <v>80000</v>
      </c>
      <c r="F151" s="42">
        <v>80000</v>
      </c>
      <c r="G151" s="42">
        <v>79691</v>
      </c>
      <c r="H151" s="43">
        <f t="shared" si="2"/>
        <v>0.9961375</v>
      </c>
    </row>
    <row r="152" spans="1:8" ht="25.5" outlineLevel="3">
      <c r="A152" s="25" t="s">
        <v>278</v>
      </c>
      <c r="B152" s="25" t="s">
        <v>279</v>
      </c>
      <c r="C152" s="25">
        <v>90</v>
      </c>
      <c r="D152" s="11" t="s">
        <v>104</v>
      </c>
      <c r="E152" s="42">
        <v>70000</v>
      </c>
      <c r="F152" s="42">
        <v>63743</v>
      </c>
      <c r="G152" s="42">
        <v>63742</v>
      </c>
      <c r="H152" s="43">
        <f t="shared" si="2"/>
        <v>0.9999843120028866</v>
      </c>
    </row>
    <row r="153" spans="1:8" ht="25.5" outlineLevel="3">
      <c r="A153" s="25" t="s">
        <v>278</v>
      </c>
      <c r="B153" s="25" t="s">
        <v>279</v>
      </c>
      <c r="C153" s="25">
        <v>91</v>
      </c>
      <c r="D153" s="11" t="s">
        <v>105</v>
      </c>
      <c r="E153" s="42">
        <v>150000</v>
      </c>
      <c r="F153" s="42">
        <v>150000</v>
      </c>
      <c r="G153" s="42">
        <v>148498</v>
      </c>
      <c r="H153" s="43">
        <f t="shared" si="2"/>
        <v>0.9899866666666667</v>
      </c>
    </row>
    <row r="154" spans="1:8" ht="25.5" outlineLevel="3">
      <c r="A154" s="25" t="s">
        <v>278</v>
      </c>
      <c r="B154" s="25" t="s">
        <v>279</v>
      </c>
      <c r="C154" s="25">
        <v>92</v>
      </c>
      <c r="D154" s="11" t="s">
        <v>106</v>
      </c>
      <c r="E154" s="42">
        <v>15000</v>
      </c>
      <c r="F154" s="42">
        <v>10000</v>
      </c>
      <c r="G154" s="42">
        <v>9995</v>
      </c>
      <c r="H154" s="43">
        <f t="shared" si="2"/>
        <v>0.9995</v>
      </c>
    </row>
    <row r="155" spans="1:8" ht="12.75" outlineLevel="3">
      <c r="A155" s="25" t="s">
        <v>278</v>
      </c>
      <c r="B155" s="25" t="s">
        <v>279</v>
      </c>
      <c r="C155" s="25">
        <v>93</v>
      </c>
      <c r="D155" s="11" t="s">
        <v>107</v>
      </c>
      <c r="E155" s="42">
        <v>25000</v>
      </c>
      <c r="F155" s="42">
        <v>25000</v>
      </c>
      <c r="G155" s="42">
        <v>24800</v>
      </c>
      <c r="H155" s="43">
        <f t="shared" si="2"/>
        <v>0.992</v>
      </c>
    </row>
    <row r="156" spans="1:8" ht="25.5" outlineLevel="3">
      <c r="A156" s="25" t="s">
        <v>278</v>
      </c>
      <c r="B156" s="25" t="s">
        <v>279</v>
      </c>
      <c r="C156" s="25">
        <v>94</v>
      </c>
      <c r="D156" s="11" t="s">
        <v>108</v>
      </c>
      <c r="E156" s="42">
        <v>10000</v>
      </c>
      <c r="F156" s="42">
        <v>10000</v>
      </c>
      <c r="G156" s="42">
        <v>9705</v>
      </c>
      <c r="H156" s="43">
        <f t="shared" si="2"/>
        <v>0.9705</v>
      </c>
    </row>
    <row r="157" spans="1:8" ht="12.75" outlineLevel="3">
      <c r="A157" s="25" t="s">
        <v>278</v>
      </c>
      <c r="B157" s="25" t="s">
        <v>279</v>
      </c>
      <c r="C157" s="25">
        <v>220</v>
      </c>
      <c r="D157" s="11" t="s">
        <v>109</v>
      </c>
      <c r="E157" s="42"/>
      <c r="F157" s="42">
        <v>34952</v>
      </c>
      <c r="G157" s="42">
        <v>28974</v>
      </c>
      <c r="H157" s="43">
        <f t="shared" si="2"/>
        <v>0.828965438315404</v>
      </c>
    </row>
    <row r="158" spans="1:8" ht="12.75" outlineLevel="3">
      <c r="A158" s="25" t="s">
        <v>278</v>
      </c>
      <c r="B158" s="25" t="s">
        <v>279</v>
      </c>
      <c r="C158" s="25">
        <v>223</v>
      </c>
      <c r="D158" s="11" t="s">
        <v>110</v>
      </c>
      <c r="E158" s="42"/>
      <c r="F158" s="42">
        <v>25606</v>
      </c>
      <c r="G158" s="42">
        <v>24223</v>
      </c>
      <c r="H158" s="43">
        <f t="shared" si="2"/>
        <v>0.9459892212762634</v>
      </c>
    </row>
    <row r="159" spans="1:8" ht="12.75" outlineLevel="3">
      <c r="A159" s="25" t="s">
        <v>278</v>
      </c>
      <c r="B159" s="25" t="s">
        <v>279</v>
      </c>
      <c r="C159" s="25">
        <v>224</v>
      </c>
      <c r="D159" s="11" t="s">
        <v>111</v>
      </c>
      <c r="E159" s="42"/>
      <c r="F159" s="42">
        <v>1450</v>
      </c>
      <c r="G159" s="42">
        <v>1450</v>
      </c>
      <c r="H159" s="43">
        <f t="shared" si="2"/>
        <v>1</v>
      </c>
    </row>
    <row r="160" spans="1:8" ht="12.75" outlineLevel="3">
      <c r="A160" s="25" t="s">
        <v>278</v>
      </c>
      <c r="B160" s="25" t="s">
        <v>279</v>
      </c>
      <c r="C160" s="25">
        <v>225</v>
      </c>
      <c r="D160" s="11" t="s">
        <v>112</v>
      </c>
      <c r="E160" s="42"/>
      <c r="F160" s="42">
        <v>1161</v>
      </c>
      <c r="G160" s="42">
        <v>1161</v>
      </c>
      <c r="H160" s="43">
        <f t="shared" si="2"/>
        <v>1</v>
      </c>
    </row>
    <row r="161" spans="1:8" ht="12.75" outlineLevel="3">
      <c r="A161" s="25" t="s">
        <v>278</v>
      </c>
      <c r="B161" s="25" t="s">
        <v>279</v>
      </c>
      <c r="C161" s="25">
        <v>226</v>
      </c>
      <c r="D161" s="11" t="s">
        <v>113</v>
      </c>
      <c r="E161" s="42"/>
      <c r="F161" s="42">
        <v>26778</v>
      </c>
      <c r="G161" s="42">
        <v>26048</v>
      </c>
      <c r="H161" s="43">
        <f t="shared" si="2"/>
        <v>0.972738815445515</v>
      </c>
    </row>
    <row r="162" spans="1:8" ht="12.75" outlineLevel="3">
      <c r="A162" s="25" t="s">
        <v>278</v>
      </c>
      <c r="B162" s="25" t="s">
        <v>279</v>
      </c>
      <c r="C162" s="25">
        <v>231</v>
      </c>
      <c r="D162" s="11" t="s">
        <v>114</v>
      </c>
      <c r="E162" s="42"/>
      <c r="F162" s="42">
        <v>1500</v>
      </c>
      <c r="G162" s="42">
        <v>1499</v>
      </c>
      <c r="H162" s="43">
        <f t="shared" si="2"/>
        <v>0.9993333333333333</v>
      </c>
    </row>
    <row r="163" spans="1:8" ht="12.75" outlineLevel="3">
      <c r="A163" s="25" t="s">
        <v>278</v>
      </c>
      <c r="B163" s="25" t="s">
        <v>279</v>
      </c>
      <c r="C163" s="25">
        <v>236</v>
      </c>
      <c r="D163" s="11" t="s">
        <v>115</v>
      </c>
      <c r="E163" s="42"/>
      <c r="F163" s="42">
        <v>55755</v>
      </c>
      <c r="G163" s="42">
        <v>55714</v>
      </c>
      <c r="H163" s="43">
        <f t="shared" si="2"/>
        <v>0.9992646399426061</v>
      </c>
    </row>
    <row r="164" spans="1:8" ht="12.75" outlineLevel="3">
      <c r="A164" s="25" t="s">
        <v>278</v>
      </c>
      <c r="B164" s="25" t="s">
        <v>279</v>
      </c>
      <c r="C164" s="25">
        <v>239</v>
      </c>
      <c r="D164" s="11" t="s">
        <v>116</v>
      </c>
      <c r="E164" s="42"/>
      <c r="F164" s="42">
        <v>10075</v>
      </c>
      <c r="G164" s="42">
        <v>10075</v>
      </c>
      <c r="H164" s="43">
        <f t="shared" si="2"/>
        <v>1</v>
      </c>
    </row>
    <row r="165" spans="1:8" ht="12.75" customHeight="1" outlineLevel="3">
      <c r="A165" s="25" t="s">
        <v>278</v>
      </c>
      <c r="B165" s="25" t="s">
        <v>279</v>
      </c>
      <c r="C165" s="25">
        <v>242</v>
      </c>
      <c r="D165" s="11" t="s">
        <v>448</v>
      </c>
      <c r="E165" s="42"/>
      <c r="F165" s="42">
        <v>45000</v>
      </c>
      <c r="G165" s="42">
        <v>0</v>
      </c>
      <c r="H165" s="43">
        <f t="shared" si="2"/>
        <v>0</v>
      </c>
    </row>
    <row r="166" spans="1:8" ht="25.5" outlineLevel="3">
      <c r="A166" s="25" t="s">
        <v>278</v>
      </c>
      <c r="B166" s="25" t="s">
        <v>279</v>
      </c>
      <c r="C166" s="25">
        <v>259</v>
      </c>
      <c r="D166" s="11" t="s">
        <v>117</v>
      </c>
      <c r="E166" s="42"/>
      <c r="F166" s="42">
        <v>25000</v>
      </c>
      <c r="G166" s="42">
        <v>24940</v>
      </c>
      <c r="H166" s="43">
        <f t="shared" si="2"/>
        <v>0.9976</v>
      </c>
    </row>
    <row r="167" spans="1:8" s="4" customFormat="1" ht="12.75" outlineLevel="2">
      <c r="A167" s="26"/>
      <c r="B167" s="26" t="s">
        <v>405</v>
      </c>
      <c r="C167" s="26"/>
      <c r="D167" s="10"/>
      <c r="E167" s="40">
        <f>SUBTOTAL(9,E168:E168)</f>
        <v>0</v>
      </c>
      <c r="F167" s="40">
        <f>SUBTOTAL(9,F168:F168)</f>
        <v>11730</v>
      </c>
      <c r="G167" s="40">
        <f>SUBTOTAL(9,G168:G168)</f>
        <v>10260</v>
      </c>
      <c r="H167" s="41">
        <f t="shared" si="2"/>
        <v>0.8746803069053708</v>
      </c>
    </row>
    <row r="168" spans="1:8" ht="12.75" outlineLevel="3">
      <c r="A168" s="22" t="s">
        <v>278</v>
      </c>
      <c r="B168" s="22" t="s">
        <v>280</v>
      </c>
      <c r="C168" s="22">
        <v>256</v>
      </c>
      <c r="D168" s="9" t="s">
        <v>118</v>
      </c>
      <c r="E168" s="38"/>
      <c r="F168" s="38">
        <v>11730</v>
      </c>
      <c r="G168" s="38">
        <v>10260</v>
      </c>
      <c r="H168" s="39">
        <f t="shared" si="2"/>
        <v>0.8746803069053708</v>
      </c>
    </row>
    <row r="169" spans="1:8" s="4" customFormat="1" ht="12.75" outlineLevel="2">
      <c r="A169" s="26"/>
      <c r="B169" s="26" t="s">
        <v>404</v>
      </c>
      <c r="C169" s="26"/>
      <c r="D169" s="10"/>
      <c r="E169" s="40">
        <f>SUBTOTAL(9,E170:E191)</f>
        <v>6359000</v>
      </c>
      <c r="F169" s="40">
        <f>SUBTOTAL(9,F170:F191)</f>
        <v>7962437</v>
      </c>
      <c r="G169" s="40">
        <f>SUBTOTAL(9,G170:G191)</f>
        <v>7621821</v>
      </c>
      <c r="H169" s="41">
        <f t="shared" si="2"/>
        <v>0.9572221419145922</v>
      </c>
    </row>
    <row r="170" spans="1:8" ht="12.75" outlineLevel="3">
      <c r="A170" s="22" t="s">
        <v>278</v>
      </c>
      <c r="B170" s="22" t="s">
        <v>281</v>
      </c>
      <c r="C170" s="22">
        <v>77</v>
      </c>
      <c r="D170" s="9" t="s">
        <v>91</v>
      </c>
      <c r="E170" s="38"/>
      <c r="F170" s="38">
        <v>37086</v>
      </c>
      <c r="G170" s="38">
        <v>36935</v>
      </c>
      <c r="H170" s="39">
        <f t="shared" si="2"/>
        <v>0.9959283826780996</v>
      </c>
    </row>
    <row r="171" spans="1:8" ht="12.75" outlineLevel="3">
      <c r="A171" s="25" t="s">
        <v>278</v>
      </c>
      <c r="B171" s="25" t="s">
        <v>281</v>
      </c>
      <c r="C171" s="25">
        <v>95</v>
      </c>
      <c r="D171" s="11" t="s">
        <v>119</v>
      </c>
      <c r="E171" s="42">
        <v>65000</v>
      </c>
      <c r="F171" s="42">
        <v>65000</v>
      </c>
      <c r="G171" s="42">
        <v>64538</v>
      </c>
      <c r="H171" s="43">
        <f t="shared" si="2"/>
        <v>0.9928923076923077</v>
      </c>
    </row>
    <row r="172" spans="1:8" ht="12.75" outlineLevel="3">
      <c r="A172" s="25" t="s">
        <v>278</v>
      </c>
      <c r="B172" s="25" t="s">
        <v>281</v>
      </c>
      <c r="C172" s="25">
        <v>96</v>
      </c>
      <c r="D172" s="11" t="s">
        <v>120</v>
      </c>
      <c r="E172" s="42">
        <v>237930</v>
      </c>
      <c r="F172" s="42">
        <v>310316</v>
      </c>
      <c r="G172" s="42">
        <v>303159</v>
      </c>
      <c r="H172" s="43">
        <f t="shared" si="2"/>
        <v>0.9769364132046043</v>
      </c>
    </row>
    <row r="173" spans="1:8" ht="12.75" outlineLevel="3">
      <c r="A173" s="25" t="s">
        <v>278</v>
      </c>
      <c r="B173" s="25" t="s">
        <v>281</v>
      </c>
      <c r="C173" s="25">
        <v>97</v>
      </c>
      <c r="D173" s="11" t="s">
        <v>121</v>
      </c>
      <c r="E173" s="42">
        <v>369891</v>
      </c>
      <c r="F173" s="42">
        <v>478211</v>
      </c>
      <c r="G173" s="42">
        <v>459244</v>
      </c>
      <c r="H173" s="43">
        <f t="shared" si="2"/>
        <v>0.9603375915652296</v>
      </c>
    </row>
    <row r="174" spans="1:8" ht="12.75" outlineLevel="3">
      <c r="A174" s="25" t="s">
        <v>278</v>
      </c>
      <c r="B174" s="25" t="s">
        <v>281</v>
      </c>
      <c r="C174" s="25">
        <v>98</v>
      </c>
      <c r="D174" s="11" t="s">
        <v>122</v>
      </c>
      <c r="E174" s="42">
        <v>215635</v>
      </c>
      <c r="F174" s="42">
        <v>273210</v>
      </c>
      <c r="G174" s="42">
        <v>269066</v>
      </c>
      <c r="H174" s="43">
        <f t="shared" si="2"/>
        <v>0.9848321803740713</v>
      </c>
    </row>
    <row r="175" spans="1:8" ht="12.75" outlineLevel="3">
      <c r="A175" s="25" t="s">
        <v>278</v>
      </c>
      <c r="B175" s="25" t="s">
        <v>281</v>
      </c>
      <c r="C175" s="25">
        <v>99</v>
      </c>
      <c r="D175" s="11" t="s">
        <v>123</v>
      </c>
      <c r="E175" s="42">
        <v>62033</v>
      </c>
      <c r="F175" s="42">
        <v>43751</v>
      </c>
      <c r="G175" s="42">
        <v>39080</v>
      </c>
      <c r="H175" s="43">
        <f t="shared" si="2"/>
        <v>0.893236726017691</v>
      </c>
    </row>
    <row r="176" spans="1:8" ht="12.75" outlineLevel="3">
      <c r="A176" s="25" t="s">
        <v>278</v>
      </c>
      <c r="B176" s="25" t="s">
        <v>281</v>
      </c>
      <c r="C176" s="25">
        <v>100</v>
      </c>
      <c r="D176" s="11" t="s">
        <v>124</v>
      </c>
      <c r="E176" s="42">
        <v>216432</v>
      </c>
      <c r="F176" s="42">
        <v>271887</v>
      </c>
      <c r="G176" s="42">
        <v>265042</v>
      </c>
      <c r="H176" s="43">
        <f t="shared" si="2"/>
        <v>0.9748240997178975</v>
      </c>
    </row>
    <row r="177" spans="1:8" ht="12" customHeight="1" outlineLevel="3">
      <c r="A177" s="25" t="s">
        <v>278</v>
      </c>
      <c r="B177" s="25" t="s">
        <v>281</v>
      </c>
      <c r="C177" s="25">
        <v>101</v>
      </c>
      <c r="D177" s="11" t="s">
        <v>125</v>
      </c>
      <c r="E177" s="42">
        <v>75000</v>
      </c>
      <c r="F177" s="42">
        <v>68000</v>
      </c>
      <c r="G177" s="42">
        <v>62330</v>
      </c>
      <c r="H177" s="43">
        <f t="shared" si="2"/>
        <v>0.9166176470588235</v>
      </c>
    </row>
    <row r="178" spans="1:8" ht="12.75" outlineLevel="3">
      <c r="A178" s="25" t="s">
        <v>278</v>
      </c>
      <c r="B178" s="25" t="s">
        <v>281</v>
      </c>
      <c r="C178" s="25">
        <v>102</v>
      </c>
      <c r="D178" s="11" t="s">
        <v>126</v>
      </c>
      <c r="E178" s="42">
        <v>548332</v>
      </c>
      <c r="F178" s="42">
        <v>669712</v>
      </c>
      <c r="G178" s="42">
        <v>661826</v>
      </c>
      <c r="H178" s="43">
        <f t="shared" si="2"/>
        <v>0.988224789163103</v>
      </c>
    </row>
    <row r="179" spans="1:8" ht="12.75" outlineLevel="3">
      <c r="A179" s="25" t="s">
        <v>278</v>
      </c>
      <c r="B179" s="25" t="s">
        <v>281</v>
      </c>
      <c r="C179" s="25">
        <v>103</v>
      </c>
      <c r="D179" s="11" t="s">
        <v>127</v>
      </c>
      <c r="E179" s="42">
        <v>548332</v>
      </c>
      <c r="F179" s="42">
        <v>741599</v>
      </c>
      <c r="G179" s="42">
        <v>733036</v>
      </c>
      <c r="H179" s="43">
        <f t="shared" si="2"/>
        <v>0.9884533285508745</v>
      </c>
    </row>
    <row r="180" spans="1:8" ht="12.75" outlineLevel="3">
      <c r="A180" s="25" t="s">
        <v>278</v>
      </c>
      <c r="B180" s="25" t="s">
        <v>281</v>
      </c>
      <c r="C180" s="25">
        <v>104</v>
      </c>
      <c r="D180" s="11" t="s">
        <v>128</v>
      </c>
      <c r="E180" s="42">
        <v>380486</v>
      </c>
      <c r="F180" s="42">
        <v>449965</v>
      </c>
      <c r="G180" s="42">
        <v>428610</v>
      </c>
      <c r="H180" s="43">
        <f t="shared" si="2"/>
        <v>0.952540753169691</v>
      </c>
    </row>
    <row r="181" spans="1:8" ht="12.75" outlineLevel="3">
      <c r="A181" s="25" t="s">
        <v>278</v>
      </c>
      <c r="B181" s="25" t="s">
        <v>281</v>
      </c>
      <c r="C181" s="25">
        <v>105</v>
      </c>
      <c r="D181" s="11" t="s">
        <v>129</v>
      </c>
      <c r="E181" s="42">
        <v>703297</v>
      </c>
      <c r="F181" s="42">
        <v>847923</v>
      </c>
      <c r="G181" s="42">
        <v>822018</v>
      </c>
      <c r="H181" s="43">
        <f t="shared" si="2"/>
        <v>0.96944887684377</v>
      </c>
    </row>
    <row r="182" spans="1:8" ht="12.75" outlineLevel="3">
      <c r="A182" s="25" t="s">
        <v>278</v>
      </c>
      <c r="B182" s="25" t="s">
        <v>281</v>
      </c>
      <c r="C182" s="25">
        <v>106</v>
      </c>
      <c r="D182" s="11" t="s">
        <v>130</v>
      </c>
      <c r="E182" s="42">
        <v>426874</v>
      </c>
      <c r="F182" s="42">
        <v>616127</v>
      </c>
      <c r="G182" s="42">
        <v>585756</v>
      </c>
      <c r="H182" s="43">
        <f t="shared" si="2"/>
        <v>0.9507065913358772</v>
      </c>
    </row>
    <row r="183" spans="1:8" ht="12.75" outlineLevel="3">
      <c r="A183" s="25" t="s">
        <v>278</v>
      </c>
      <c r="B183" s="25" t="s">
        <v>281</v>
      </c>
      <c r="C183" s="25">
        <v>107</v>
      </c>
      <c r="D183" s="11" t="s">
        <v>131</v>
      </c>
      <c r="E183" s="42">
        <v>420376</v>
      </c>
      <c r="F183" s="42">
        <v>547744</v>
      </c>
      <c r="G183" s="42">
        <v>510733</v>
      </c>
      <c r="H183" s="43">
        <f t="shared" si="2"/>
        <v>0.9324301133376176</v>
      </c>
    </row>
    <row r="184" spans="1:8" ht="12.75" outlineLevel="3">
      <c r="A184" s="25" t="s">
        <v>278</v>
      </c>
      <c r="B184" s="25" t="s">
        <v>281</v>
      </c>
      <c r="C184" s="25">
        <v>108</v>
      </c>
      <c r="D184" s="11" t="s">
        <v>132</v>
      </c>
      <c r="E184" s="42">
        <v>236939</v>
      </c>
      <c r="F184" s="42">
        <v>295402</v>
      </c>
      <c r="G184" s="42">
        <v>289497</v>
      </c>
      <c r="H184" s="43">
        <f t="shared" si="2"/>
        <v>0.9800102910609948</v>
      </c>
    </row>
    <row r="185" spans="1:8" ht="12.75" outlineLevel="3">
      <c r="A185" s="25" t="s">
        <v>278</v>
      </c>
      <c r="B185" s="25" t="s">
        <v>281</v>
      </c>
      <c r="C185" s="25">
        <v>109</v>
      </c>
      <c r="D185" s="11" t="s">
        <v>133</v>
      </c>
      <c r="E185" s="42">
        <v>204241</v>
      </c>
      <c r="F185" s="42">
        <v>246385</v>
      </c>
      <c r="G185" s="42">
        <v>229200</v>
      </c>
      <c r="H185" s="43">
        <f t="shared" si="2"/>
        <v>0.9302514357611056</v>
      </c>
    </row>
    <row r="186" spans="1:8" ht="12.75" outlineLevel="3">
      <c r="A186" s="25" t="s">
        <v>278</v>
      </c>
      <c r="B186" s="25" t="s">
        <v>281</v>
      </c>
      <c r="C186" s="25">
        <v>110</v>
      </c>
      <c r="D186" s="11" t="s">
        <v>134</v>
      </c>
      <c r="E186" s="42">
        <v>391988</v>
      </c>
      <c r="F186" s="42">
        <v>545575</v>
      </c>
      <c r="G186" s="42">
        <v>490445</v>
      </c>
      <c r="H186" s="43">
        <f t="shared" si="2"/>
        <v>0.8989506483984787</v>
      </c>
    </row>
    <row r="187" spans="1:8" ht="12.75" outlineLevel="3">
      <c r="A187" s="25" t="s">
        <v>278</v>
      </c>
      <c r="B187" s="25" t="s">
        <v>281</v>
      </c>
      <c r="C187" s="25">
        <v>111</v>
      </c>
      <c r="D187" s="11" t="s">
        <v>135</v>
      </c>
      <c r="E187" s="42">
        <v>440865</v>
      </c>
      <c r="F187" s="42">
        <v>568874</v>
      </c>
      <c r="G187" s="42">
        <v>548667</v>
      </c>
      <c r="H187" s="43">
        <f t="shared" si="2"/>
        <v>0.9644789531601022</v>
      </c>
    </row>
    <row r="188" spans="1:8" ht="12.75" outlineLevel="3">
      <c r="A188" s="25" t="s">
        <v>278</v>
      </c>
      <c r="B188" s="25" t="s">
        <v>281</v>
      </c>
      <c r="C188" s="25">
        <v>112</v>
      </c>
      <c r="D188" s="11" t="s">
        <v>136</v>
      </c>
      <c r="E188" s="42">
        <v>571323</v>
      </c>
      <c r="F188" s="42">
        <v>719330</v>
      </c>
      <c r="G188" s="42">
        <v>684070</v>
      </c>
      <c r="H188" s="43">
        <f t="shared" si="2"/>
        <v>0.9509821639581277</v>
      </c>
    </row>
    <row r="189" spans="1:8" ht="12.75" outlineLevel="3">
      <c r="A189" s="25" t="s">
        <v>278</v>
      </c>
      <c r="B189" s="25" t="s">
        <v>281</v>
      </c>
      <c r="C189" s="25">
        <v>113</v>
      </c>
      <c r="D189" s="11" t="s">
        <v>137</v>
      </c>
      <c r="E189" s="42">
        <v>244026</v>
      </c>
      <c r="F189" s="42">
        <v>21140</v>
      </c>
      <c r="G189" s="42">
        <v>0</v>
      </c>
      <c r="H189" s="43">
        <f t="shared" si="2"/>
        <v>0</v>
      </c>
    </row>
    <row r="190" spans="1:8" ht="12.75" outlineLevel="3">
      <c r="A190" s="25" t="s">
        <v>278</v>
      </c>
      <c r="B190" s="25" t="s">
        <v>281</v>
      </c>
      <c r="C190" s="25">
        <v>237</v>
      </c>
      <c r="D190" s="11" t="s">
        <v>138</v>
      </c>
      <c r="E190" s="42"/>
      <c r="F190" s="42">
        <v>50000</v>
      </c>
      <c r="G190" s="42">
        <v>46572</v>
      </c>
      <c r="H190" s="43">
        <f t="shared" si="2"/>
        <v>0.93144</v>
      </c>
    </row>
    <row r="191" spans="1:8" ht="12.75" outlineLevel="3">
      <c r="A191" s="25" t="s">
        <v>278</v>
      </c>
      <c r="B191" s="25" t="s">
        <v>281</v>
      </c>
      <c r="C191" s="25">
        <v>247</v>
      </c>
      <c r="D191" s="11" t="s">
        <v>139</v>
      </c>
      <c r="E191" s="42"/>
      <c r="F191" s="42">
        <v>95200</v>
      </c>
      <c r="G191" s="42">
        <v>91997</v>
      </c>
      <c r="H191" s="43">
        <f t="shared" si="2"/>
        <v>0.9663550420168068</v>
      </c>
    </row>
    <row r="192" spans="1:8" s="4" customFormat="1" ht="12.75" outlineLevel="2">
      <c r="A192" s="26"/>
      <c r="B192" s="26" t="s">
        <v>403</v>
      </c>
      <c r="C192" s="26"/>
      <c r="D192" s="10"/>
      <c r="E192" s="40">
        <f>SUBTOTAL(9,E193:E196)</f>
        <v>643000</v>
      </c>
      <c r="F192" s="40">
        <f>SUBTOTAL(9,F193:F196)</f>
        <v>707612</v>
      </c>
      <c r="G192" s="40">
        <f>SUBTOTAL(9,G193:G196)</f>
        <v>695096</v>
      </c>
      <c r="H192" s="41">
        <f t="shared" si="2"/>
        <v>0.9823123406612664</v>
      </c>
    </row>
    <row r="193" spans="1:8" ht="12.75" outlineLevel="3">
      <c r="A193" s="22" t="s">
        <v>278</v>
      </c>
      <c r="B193" s="22" t="s">
        <v>282</v>
      </c>
      <c r="C193" s="22">
        <v>77</v>
      </c>
      <c r="D193" s="9" t="s">
        <v>91</v>
      </c>
      <c r="E193" s="38"/>
      <c r="F193" s="38">
        <v>1938</v>
      </c>
      <c r="G193" s="38">
        <v>1938</v>
      </c>
      <c r="H193" s="39">
        <f t="shared" si="2"/>
        <v>1</v>
      </c>
    </row>
    <row r="194" spans="1:8" ht="12.75" outlineLevel="3">
      <c r="A194" s="25" t="s">
        <v>278</v>
      </c>
      <c r="B194" s="25" t="s">
        <v>282</v>
      </c>
      <c r="C194" s="25">
        <v>114</v>
      </c>
      <c r="D194" s="11" t="s">
        <v>140</v>
      </c>
      <c r="E194" s="42">
        <v>599950</v>
      </c>
      <c r="F194" s="42">
        <v>689894</v>
      </c>
      <c r="G194" s="42">
        <v>677379</v>
      </c>
      <c r="H194" s="43">
        <f t="shared" si="2"/>
        <v>0.9818595320440532</v>
      </c>
    </row>
    <row r="195" spans="1:8" ht="12.75" outlineLevel="3">
      <c r="A195" s="25" t="s">
        <v>278</v>
      </c>
      <c r="B195" s="25" t="s">
        <v>282</v>
      </c>
      <c r="C195" s="25">
        <v>115</v>
      </c>
      <c r="D195" s="11" t="s">
        <v>141</v>
      </c>
      <c r="E195" s="42">
        <v>43050</v>
      </c>
      <c r="F195" s="42">
        <v>0</v>
      </c>
      <c r="G195" s="42">
        <v>0</v>
      </c>
      <c r="H195" s="43"/>
    </row>
    <row r="196" spans="1:8" ht="12.75" outlineLevel="3">
      <c r="A196" s="25" t="s">
        <v>278</v>
      </c>
      <c r="B196" s="25" t="s">
        <v>282</v>
      </c>
      <c r="C196" s="25">
        <v>222</v>
      </c>
      <c r="D196" s="11" t="s">
        <v>142</v>
      </c>
      <c r="E196" s="42"/>
      <c r="F196" s="42">
        <v>15780</v>
      </c>
      <c r="G196" s="42">
        <v>15779</v>
      </c>
      <c r="H196" s="43">
        <f aca="true" t="shared" si="3" ref="H196:H258">G196/F196</f>
        <v>0.999936628643853</v>
      </c>
    </row>
    <row r="197" spans="1:8" s="4" customFormat="1" ht="12.75" outlineLevel="2">
      <c r="A197" s="26"/>
      <c r="B197" s="26" t="s">
        <v>402</v>
      </c>
      <c r="C197" s="26"/>
      <c r="D197" s="10"/>
      <c r="E197" s="40">
        <f>SUBTOTAL(9,E198:E212)</f>
        <v>8420493</v>
      </c>
      <c r="F197" s="40">
        <f>SUBTOTAL(9,F198:F212)</f>
        <v>9752306</v>
      </c>
      <c r="G197" s="40">
        <f>SUBTOTAL(9,G198:G212)</f>
        <v>9518738</v>
      </c>
      <c r="H197" s="41">
        <f t="shared" si="3"/>
        <v>0.9760499721809386</v>
      </c>
    </row>
    <row r="198" spans="1:8" ht="12.75" outlineLevel="3">
      <c r="A198" s="22" t="s">
        <v>278</v>
      </c>
      <c r="B198" s="22" t="s">
        <v>283</v>
      </c>
      <c r="C198" s="22">
        <v>77</v>
      </c>
      <c r="D198" s="9" t="s">
        <v>91</v>
      </c>
      <c r="E198" s="38"/>
      <c r="F198" s="38">
        <v>15150</v>
      </c>
      <c r="G198" s="38">
        <v>15150</v>
      </c>
      <c r="H198" s="39">
        <f t="shared" si="3"/>
        <v>1</v>
      </c>
    </row>
    <row r="199" spans="1:8" ht="12.75" outlineLevel="3">
      <c r="A199" s="25" t="s">
        <v>278</v>
      </c>
      <c r="B199" s="25" t="s">
        <v>283</v>
      </c>
      <c r="C199" s="25">
        <v>116</v>
      </c>
      <c r="D199" s="11" t="s">
        <v>143</v>
      </c>
      <c r="E199" s="42">
        <v>1643960</v>
      </c>
      <c r="F199" s="42">
        <v>2006490</v>
      </c>
      <c r="G199" s="42">
        <v>1967193</v>
      </c>
      <c r="H199" s="43">
        <f t="shared" si="3"/>
        <v>0.9804150531525201</v>
      </c>
    </row>
    <row r="200" spans="1:8" ht="12.75" outlineLevel="3">
      <c r="A200" s="25" t="s">
        <v>278</v>
      </c>
      <c r="B200" s="25" t="s">
        <v>283</v>
      </c>
      <c r="C200" s="25">
        <v>117</v>
      </c>
      <c r="D200" s="11" t="s">
        <v>144</v>
      </c>
      <c r="E200" s="42">
        <v>1902793</v>
      </c>
      <c r="F200" s="42">
        <v>2331019</v>
      </c>
      <c r="G200" s="42">
        <v>2312778</v>
      </c>
      <c r="H200" s="43">
        <f t="shared" si="3"/>
        <v>0.9921746669589566</v>
      </c>
    </row>
    <row r="201" spans="1:8" ht="12.75" outlineLevel="3">
      <c r="A201" s="25" t="s">
        <v>278</v>
      </c>
      <c r="B201" s="25" t="s">
        <v>283</v>
      </c>
      <c r="C201" s="25">
        <v>118</v>
      </c>
      <c r="D201" s="11" t="s">
        <v>145</v>
      </c>
      <c r="E201" s="42">
        <v>1643960</v>
      </c>
      <c r="F201" s="42">
        <v>2166946</v>
      </c>
      <c r="G201" s="42">
        <v>2142238</v>
      </c>
      <c r="H201" s="43">
        <f t="shared" si="3"/>
        <v>0.9885977777018902</v>
      </c>
    </row>
    <row r="202" spans="1:8" ht="12.75" outlineLevel="3">
      <c r="A202" s="25" t="s">
        <v>278</v>
      </c>
      <c r="B202" s="25" t="s">
        <v>283</v>
      </c>
      <c r="C202" s="25">
        <v>119</v>
      </c>
      <c r="D202" s="11" t="s">
        <v>146</v>
      </c>
      <c r="E202" s="42">
        <v>1282036</v>
      </c>
      <c r="F202" s="42">
        <v>1304469</v>
      </c>
      <c r="G202" s="42">
        <v>1263730</v>
      </c>
      <c r="H202" s="43">
        <f t="shared" si="3"/>
        <v>0.9687696679645128</v>
      </c>
    </row>
    <row r="203" spans="1:8" ht="12.75" outlineLevel="3">
      <c r="A203" s="25" t="s">
        <v>278</v>
      </c>
      <c r="B203" s="25" t="s">
        <v>283</v>
      </c>
      <c r="C203" s="25">
        <v>120</v>
      </c>
      <c r="D203" s="11" t="s">
        <v>147</v>
      </c>
      <c r="E203" s="42">
        <v>1360250</v>
      </c>
      <c r="F203" s="42">
        <v>1375704</v>
      </c>
      <c r="G203" s="42">
        <v>1342372</v>
      </c>
      <c r="H203" s="43">
        <f t="shared" si="3"/>
        <v>0.9757709507277729</v>
      </c>
    </row>
    <row r="204" spans="1:8" ht="12.75" outlineLevel="3">
      <c r="A204" s="25" t="s">
        <v>278</v>
      </c>
      <c r="B204" s="25" t="s">
        <v>283</v>
      </c>
      <c r="C204" s="25">
        <v>121</v>
      </c>
      <c r="D204" s="11" t="s">
        <v>148</v>
      </c>
      <c r="E204" s="42">
        <v>325001</v>
      </c>
      <c r="F204" s="42">
        <v>45577</v>
      </c>
      <c r="G204" s="42">
        <v>0</v>
      </c>
      <c r="H204" s="43">
        <f t="shared" si="3"/>
        <v>0</v>
      </c>
    </row>
    <row r="205" spans="1:8" ht="12.75" outlineLevel="3">
      <c r="A205" s="25" t="s">
        <v>278</v>
      </c>
      <c r="B205" s="25" t="s">
        <v>283</v>
      </c>
      <c r="C205" s="25">
        <v>122</v>
      </c>
      <c r="D205" s="11" t="s">
        <v>149</v>
      </c>
      <c r="E205" s="42">
        <v>22493</v>
      </c>
      <c r="F205" s="42">
        <v>22028</v>
      </c>
      <c r="G205" s="42">
        <v>18538</v>
      </c>
      <c r="H205" s="43">
        <f t="shared" si="3"/>
        <v>0.8415652805520247</v>
      </c>
    </row>
    <row r="206" spans="1:8" ht="25.5" outlineLevel="3">
      <c r="A206" s="25" t="s">
        <v>278</v>
      </c>
      <c r="B206" s="25" t="s">
        <v>283</v>
      </c>
      <c r="C206" s="25">
        <v>123</v>
      </c>
      <c r="D206" s="11" t="s">
        <v>150</v>
      </c>
      <c r="E206" s="42">
        <v>100000</v>
      </c>
      <c r="F206" s="42">
        <v>126000</v>
      </c>
      <c r="G206" s="42">
        <v>101844</v>
      </c>
      <c r="H206" s="43">
        <f t="shared" si="3"/>
        <v>0.8082857142857143</v>
      </c>
    </row>
    <row r="207" spans="1:8" ht="25.5" outlineLevel="3">
      <c r="A207" s="25" t="s">
        <v>278</v>
      </c>
      <c r="B207" s="25" t="s">
        <v>283</v>
      </c>
      <c r="C207" s="25">
        <v>124</v>
      </c>
      <c r="D207" s="11" t="s">
        <v>151</v>
      </c>
      <c r="E207" s="42">
        <v>80000</v>
      </c>
      <c r="F207" s="42">
        <v>77061</v>
      </c>
      <c r="G207" s="42">
        <v>77060</v>
      </c>
      <c r="H207" s="43">
        <f t="shared" si="3"/>
        <v>0.9999870232672817</v>
      </c>
    </row>
    <row r="208" spans="1:8" ht="12.75" outlineLevel="3">
      <c r="A208" s="25" t="s">
        <v>278</v>
      </c>
      <c r="B208" s="25" t="s">
        <v>283</v>
      </c>
      <c r="C208" s="25">
        <v>125</v>
      </c>
      <c r="D208" s="11" t="s">
        <v>152</v>
      </c>
      <c r="E208" s="42">
        <v>20000</v>
      </c>
      <c r="F208" s="42">
        <v>20000</v>
      </c>
      <c r="G208" s="42">
        <v>19907</v>
      </c>
      <c r="H208" s="43">
        <f t="shared" si="3"/>
        <v>0.99535</v>
      </c>
    </row>
    <row r="209" spans="1:8" ht="12.75" outlineLevel="3">
      <c r="A209" s="25" t="s">
        <v>278</v>
      </c>
      <c r="B209" s="25" t="s">
        <v>283</v>
      </c>
      <c r="C209" s="25">
        <v>126</v>
      </c>
      <c r="D209" s="11" t="s">
        <v>92</v>
      </c>
      <c r="E209" s="42">
        <v>40000</v>
      </c>
      <c r="F209" s="42">
        <v>50000</v>
      </c>
      <c r="G209" s="42">
        <v>50000</v>
      </c>
      <c r="H209" s="43">
        <f t="shared" si="3"/>
        <v>1</v>
      </c>
    </row>
    <row r="210" spans="1:8" ht="12.75" outlineLevel="3">
      <c r="A210" s="25" t="s">
        <v>278</v>
      </c>
      <c r="B210" s="25" t="s">
        <v>283</v>
      </c>
      <c r="C210" s="25">
        <v>221</v>
      </c>
      <c r="D210" s="11" t="s">
        <v>153</v>
      </c>
      <c r="E210" s="42"/>
      <c r="F210" s="42">
        <v>22500</v>
      </c>
      <c r="G210" s="42">
        <v>21328</v>
      </c>
      <c r="H210" s="43">
        <f t="shared" si="3"/>
        <v>0.9479111111111111</v>
      </c>
    </row>
    <row r="211" spans="1:8" ht="12.75" outlineLevel="3">
      <c r="A211" s="25" t="s">
        <v>278</v>
      </c>
      <c r="B211" s="25" t="s">
        <v>283</v>
      </c>
      <c r="C211" s="25">
        <v>238</v>
      </c>
      <c r="D211" s="11" t="s">
        <v>154</v>
      </c>
      <c r="E211" s="42"/>
      <c r="F211" s="42">
        <v>186601</v>
      </c>
      <c r="G211" s="42">
        <v>186600</v>
      </c>
      <c r="H211" s="43">
        <f t="shared" si="3"/>
        <v>0.9999946409719134</v>
      </c>
    </row>
    <row r="212" spans="1:8" ht="12.75" outlineLevel="3">
      <c r="A212" s="25" t="s">
        <v>278</v>
      </c>
      <c r="B212" s="25" t="s">
        <v>283</v>
      </c>
      <c r="C212" s="25">
        <v>257</v>
      </c>
      <c r="D212" s="11" t="s">
        <v>444</v>
      </c>
      <c r="E212" s="42"/>
      <c r="F212" s="42">
        <v>2761</v>
      </c>
      <c r="G212" s="42">
        <v>0</v>
      </c>
      <c r="H212" s="43">
        <f t="shared" si="3"/>
        <v>0</v>
      </c>
    </row>
    <row r="213" spans="1:8" s="4" customFormat="1" ht="12.75" outlineLevel="2">
      <c r="A213" s="26"/>
      <c r="B213" s="26" t="s">
        <v>401</v>
      </c>
      <c r="C213" s="26"/>
      <c r="D213" s="10"/>
      <c r="E213" s="40">
        <f>SUBTOTAL(9,E214:E214)</f>
        <v>155000</v>
      </c>
      <c r="F213" s="40">
        <f>SUBTOTAL(9,F214:F214)</f>
        <v>137450</v>
      </c>
      <c r="G213" s="40">
        <f>SUBTOTAL(9,G214:G214)</f>
        <v>107010</v>
      </c>
      <c r="H213" s="41">
        <f t="shared" si="3"/>
        <v>0.7785376500545653</v>
      </c>
    </row>
    <row r="214" spans="1:8" ht="12.75" outlineLevel="3">
      <c r="A214" s="22" t="s">
        <v>278</v>
      </c>
      <c r="B214" s="22" t="s">
        <v>284</v>
      </c>
      <c r="C214" s="22">
        <v>127</v>
      </c>
      <c r="D214" s="9" t="s">
        <v>155</v>
      </c>
      <c r="E214" s="38">
        <v>155000</v>
      </c>
      <c r="F214" s="38">
        <v>137450</v>
      </c>
      <c r="G214" s="38">
        <v>107010</v>
      </c>
      <c r="H214" s="39">
        <f t="shared" si="3"/>
        <v>0.7785376500545653</v>
      </c>
    </row>
    <row r="215" spans="1:8" s="4" customFormat="1" ht="12.75" outlineLevel="2">
      <c r="A215" s="26"/>
      <c r="B215" s="26" t="s">
        <v>400</v>
      </c>
      <c r="C215" s="26"/>
      <c r="D215" s="10"/>
      <c r="E215" s="40">
        <f>SUBTOTAL(9,E216:E216)</f>
        <v>870633</v>
      </c>
      <c r="F215" s="40">
        <f>SUBTOTAL(9,F216:F216)</f>
        <v>879433</v>
      </c>
      <c r="G215" s="40">
        <f>SUBTOTAL(9,G216:G216)</f>
        <v>851585</v>
      </c>
      <c r="H215" s="41">
        <f t="shared" si="3"/>
        <v>0.9683341425668585</v>
      </c>
    </row>
    <row r="216" spans="1:8" ht="12.75" outlineLevel="3">
      <c r="A216" s="22" t="s">
        <v>278</v>
      </c>
      <c r="B216" s="22" t="s">
        <v>285</v>
      </c>
      <c r="C216" s="22">
        <v>128</v>
      </c>
      <c r="D216" s="9" t="s">
        <v>156</v>
      </c>
      <c r="E216" s="38">
        <v>870633</v>
      </c>
      <c r="F216" s="38">
        <v>879433</v>
      </c>
      <c r="G216" s="38">
        <v>851585</v>
      </c>
      <c r="H216" s="39">
        <f t="shared" si="3"/>
        <v>0.9683341425668585</v>
      </c>
    </row>
    <row r="217" spans="1:8" s="4" customFormat="1" ht="12.75" outlineLevel="2">
      <c r="A217" s="26"/>
      <c r="B217" s="26" t="s">
        <v>399</v>
      </c>
      <c r="C217" s="26"/>
      <c r="D217" s="10"/>
      <c r="E217" s="40">
        <f>SUBTOTAL(9,E218:E218)</f>
        <v>5700</v>
      </c>
      <c r="F217" s="40">
        <f>SUBTOTAL(9,F218:F218)</f>
        <v>0</v>
      </c>
      <c r="G217" s="40">
        <f>SUBTOTAL(9,G218:G218)</f>
        <v>0</v>
      </c>
      <c r="H217" s="41"/>
    </row>
    <row r="218" spans="1:8" ht="12.75" outlineLevel="3">
      <c r="A218" s="22" t="s">
        <v>278</v>
      </c>
      <c r="B218" s="22" t="s">
        <v>286</v>
      </c>
      <c r="C218" s="22">
        <v>129</v>
      </c>
      <c r="D218" s="9" t="s">
        <v>157</v>
      </c>
      <c r="E218" s="38">
        <v>5700</v>
      </c>
      <c r="F218" s="38">
        <v>0</v>
      </c>
      <c r="G218" s="38">
        <v>0</v>
      </c>
      <c r="H218" s="39"/>
    </row>
    <row r="219" spans="1:8" s="4" customFormat="1" ht="12.75" outlineLevel="2">
      <c r="A219" s="26"/>
      <c r="B219" s="26" t="s">
        <v>398</v>
      </c>
      <c r="C219" s="26"/>
      <c r="D219" s="10"/>
      <c r="E219" s="40">
        <f>SUBTOTAL(9,E220:E220)</f>
        <v>244000</v>
      </c>
      <c r="F219" s="40">
        <f>SUBTOTAL(9,F220:F220)</f>
        <v>236300</v>
      </c>
      <c r="G219" s="40">
        <f>SUBTOTAL(9,G220:G220)</f>
        <v>207693</v>
      </c>
      <c r="H219" s="41">
        <f t="shared" si="3"/>
        <v>0.8789377909437156</v>
      </c>
    </row>
    <row r="220" spans="1:8" ht="12.75" outlineLevel="3">
      <c r="A220" s="22" t="s">
        <v>278</v>
      </c>
      <c r="B220" s="22" t="s">
        <v>287</v>
      </c>
      <c r="C220" s="22">
        <v>130</v>
      </c>
      <c r="D220" s="9" t="s">
        <v>158</v>
      </c>
      <c r="E220" s="38">
        <v>244000</v>
      </c>
      <c r="F220" s="38">
        <v>236300</v>
      </c>
      <c r="G220" s="38">
        <v>207693</v>
      </c>
      <c r="H220" s="39">
        <f t="shared" si="3"/>
        <v>0.8789377909437156</v>
      </c>
    </row>
    <row r="221" spans="1:8" s="4" customFormat="1" ht="12.75" outlineLevel="2">
      <c r="A221" s="26"/>
      <c r="B221" s="26" t="s">
        <v>397</v>
      </c>
      <c r="C221" s="26"/>
      <c r="D221" s="10"/>
      <c r="E221" s="40">
        <f>SUBTOTAL(9,E222:E224)</f>
        <v>99000</v>
      </c>
      <c r="F221" s="40">
        <f>SUBTOTAL(9,F222:F224)</f>
        <v>224932</v>
      </c>
      <c r="G221" s="40">
        <f>SUBTOTAL(9,G222:G224)</f>
        <v>176427</v>
      </c>
      <c r="H221" s="41">
        <f t="shared" si="3"/>
        <v>0.7843570501307062</v>
      </c>
    </row>
    <row r="222" spans="1:8" ht="12.75" outlineLevel="3">
      <c r="A222" s="22" t="s">
        <v>278</v>
      </c>
      <c r="B222" s="22" t="s">
        <v>288</v>
      </c>
      <c r="C222" s="22">
        <v>129</v>
      </c>
      <c r="D222" s="9" t="s">
        <v>157</v>
      </c>
      <c r="E222" s="38"/>
      <c r="F222" s="38">
        <v>4500</v>
      </c>
      <c r="G222" s="38">
        <v>3080</v>
      </c>
      <c r="H222" s="39">
        <f t="shared" si="3"/>
        <v>0.6844444444444444</v>
      </c>
    </row>
    <row r="223" spans="1:8" ht="12.75" outlineLevel="3">
      <c r="A223" s="25" t="s">
        <v>278</v>
      </c>
      <c r="B223" s="25" t="s">
        <v>288</v>
      </c>
      <c r="C223" s="25">
        <v>131</v>
      </c>
      <c r="D223" s="11" t="s">
        <v>159</v>
      </c>
      <c r="E223" s="42">
        <v>84000</v>
      </c>
      <c r="F223" s="42">
        <v>193744</v>
      </c>
      <c r="G223" s="42">
        <v>149122</v>
      </c>
      <c r="H223" s="43">
        <f t="shared" si="3"/>
        <v>0.7696857709141961</v>
      </c>
    </row>
    <row r="224" spans="1:8" ht="12.75" outlineLevel="3">
      <c r="A224" s="25" t="s">
        <v>278</v>
      </c>
      <c r="B224" s="25" t="s">
        <v>288</v>
      </c>
      <c r="C224" s="25">
        <v>132</v>
      </c>
      <c r="D224" s="11" t="s">
        <v>160</v>
      </c>
      <c r="E224" s="42">
        <v>15000</v>
      </c>
      <c r="F224" s="42">
        <v>26688</v>
      </c>
      <c r="G224" s="42">
        <v>24225</v>
      </c>
      <c r="H224" s="43">
        <f t="shared" si="3"/>
        <v>0.9077113309352518</v>
      </c>
    </row>
    <row r="225" spans="1:8" s="3" customFormat="1" ht="13.5" outlineLevel="1" thickBot="1">
      <c r="A225" s="27" t="s">
        <v>351</v>
      </c>
      <c r="B225" s="27"/>
      <c r="C225" s="27"/>
      <c r="D225" s="12"/>
      <c r="E225" s="44">
        <f>SUBTOTAL(9,E227:E227)</f>
        <v>60000</v>
      </c>
      <c r="F225" s="44">
        <f>SUBTOTAL(9,F227:F227)</f>
        <v>60000</v>
      </c>
      <c r="G225" s="44">
        <f>SUBTOTAL(9,G227:G227)</f>
        <v>60000</v>
      </c>
      <c r="H225" s="45">
        <f t="shared" si="3"/>
        <v>1</v>
      </c>
    </row>
    <row r="226" spans="1:8" s="4" customFormat="1" ht="12.75" outlineLevel="2">
      <c r="A226" s="20"/>
      <c r="B226" s="20" t="s">
        <v>396</v>
      </c>
      <c r="C226" s="20"/>
      <c r="D226" s="8"/>
      <c r="E226" s="36">
        <f>SUBTOTAL(9,E227:E227)</f>
        <v>60000</v>
      </c>
      <c r="F226" s="36">
        <f>SUBTOTAL(9,F227:F227)</f>
        <v>60000</v>
      </c>
      <c r="G226" s="36">
        <f>SUBTOTAL(9,G227:G227)</f>
        <v>60000</v>
      </c>
      <c r="H226" s="37">
        <f t="shared" si="3"/>
        <v>1</v>
      </c>
    </row>
    <row r="227" spans="1:8" ht="12.75" outlineLevel="3">
      <c r="A227" s="22" t="s">
        <v>289</v>
      </c>
      <c r="B227" s="22" t="s">
        <v>290</v>
      </c>
      <c r="C227" s="22">
        <v>133</v>
      </c>
      <c r="D227" s="9" t="s">
        <v>161</v>
      </c>
      <c r="E227" s="38">
        <v>60000</v>
      </c>
      <c r="F227" s="38">
        <v>60000</v>
      </c>
      <c r="G227" s="38">
        <v>60000</v>
      </c>
      <c r="H227" s="39">
        <f t="shared" si="3"/>
        <v>1</v>
      </c>
    </row>
    <row r="228" spans="1:8" s="3" customFormat="1" ht="13.5" outlineLevel="1" thickBot="1">
      <c r="A228" s="27" t="s">
        <v>350</v>
      </c>
      <c r="B228" s="27"/>
      <c r="C228" s="27"/>
      <c r="D228" s="12"/>
      <c r="E228" s="44">
        <f>SUBTOTAL(9,E230:E241)</f>
        <v>1919500</v>
      </c>
      <c r="F228" s="44">
        <f>SUBTOTAL(9,F230:F241)</f>
        <v>1973500</v>
      </c>
      <c r="G228" s="44">
        <f>SUBTOTAL(9,G230:G241)</f>
        <v>1813363</v>
      </c>
      <c r="H228" s="45">
        <f t="shared" si="3"/>
        <v>0.9188563465923486</v>
      </c>
    </row>
    <row r="229" spans="1:8" s="4" customFormat="1" ht="12.75" outlineLevel="2">
      <c r="A229" s="20"/>
      <c r="B229" s="20" t="s">
        <v>395</v>
      </c>
      <c r="C229" s="20"/>
      <c r="D229" s="8"/>
      <c r="E229" s="36">
        <f>SUBTOTAL(9,E230:E230)</f>
        <v>0</v>
      </c>
      <c r="F229" s="36">
        <f>SUBTOTAL(9,F230:F230)</f>
        <v>100000</v>
      </c>
      <c r="G229" s="36">
        <f>SUBTOTAL(9,G230:G230)</f>
        <v>100000</v>
      </c>
      <c r="H229" s="37">
        <f t="shared" si="3"/>
        <v>1</v>
      </c>
    </row>
    <row r="230" spans="1:8" ht="25.5" outlineLevel="3">
      <c r="A230" s="22" t="s">
        <v>291</v>
      </c>
      <c r="B230" s="22" t="s">
        <v>292</v>
      </c>
      <c r="C230" s="22">
        <v>243</v>
      </c>
      <c r="D230" s="9" t="s">
        <v>162</v>
      </c>
      <c r="E230" s="38"/>
      <c r="F230" s="38">
        <v>100000</v>
      </c>
      <c r="G230" s="38">
        <v>100000</v>
      </c>
      <c r="H230" s="39">
        <f t="shared" si="3"/>
        <v>1</v>
      </c>
    </row>
    <row r="231" spans="1:8" s="4" customFormat="1" ht="12.75" outlineLevel="2">
      <c r="A231" s="26"/>
      <c r="B231" s="26" t="s">
        <v>394</v>
      </c>
      <c r="C231" s="26"/>
      <c r="D231" s="10"/>
      <c r="E231" s="40">
        <f>SUBTOTAL(9,E232:E232)</f>
        <v>850000</v>
      </c>
      <c r="F231" s="40">
        <f>SUBTOTAL(9,F232:F232)</f>
        <v>850000</v>
      </c>
      <c r="G231" s="40">
        <f>SUBTOTAL(9,G232:G232)</f>
        <v>844436</v>
      </c>
      <c r="H231" s="41">
        <f t="shared" si="3"/>
        <v>0.9934541176470588</v>
      </c>
    </row>
    <row r="232" spans="1:8" ht="12.75" outlineLevel="3">
      <c r="A232" s="22" t="s">
        <v>291</v>
      </c>
      <c r="B232" s="22" t="s">
        <v>293</v>
      </c>
      <c r="C232" s="22">
        <v>134</v>
      </c>
      <c r="D232" s="9" t="s">
        <v>163</v>
      </c>
      <c r="E232" s="38">
        <v>850000</v>
      </c>
      <c r="F232" s="38">
        <v>850000</v>
      </c>
      <c r="G232" s="38">
        <v>844436</v>
      </c>
      <c r="H232" s="39">
        <f t="shared" si="3"/>
        <v>0.9934541176470588</v>
      </c>
    </row>
    <row r="233" spans="1:8" s="4" customFormat="1" ht="12.75" outlineLevel="2">
      <c r="A233" s="26"/>
      <c r="B233" s="26" t="s">
        <v>393</v>
      </c>
      <c r="C233" s="26"/>
      <c r="D233" s="10"/>
      <c r="E233" s="40">
        <f>SUBTOTAL(9,E234:E241)</f>
        <v>1069500</v>
      </c>
      <c r="F233" s="40">
        <f>SUBTOTAL(9,F234:F241)</f>
        <v>1023500</v>
      </c>
      <c r="G233" s="40">
        <f>SUBTOTAL(9,G234:G241)</f>
        <v>868927</v>
      </c>
      <c r="H233" s="41">
        <f t="shared" si="3"/>
        <v>0.8489760625305325</v>
      </c>
    </row>
    <row r="234" spans="1:8" ht="12.75" outlineLevel="3">
      <c r="A234" s="22" t="s">
        <v>291</v>
      </c>
      <c r="B234" s="22" t="s">
        <v>294</v>
      </c>
      <c r="C234" s="22">
        <v>135</v>
      </c>
      <c r="D234" s="9" t="s">
        <v>164</v>
      </c>
      <c r="E234" s="38">
        <v>88000</v>
      </c>
      <c r="F234" s="38">
        <v>88000</v>
      </c>
      <c r="G234" s="38">
        <v>87885</v>
      </c>
      <c r="H234" s="39">
        <f t="shared" si="3"/>
        <v>0.9986931818181818</v>
      </c>
    </row>
    <row r="235" spans="1:8" ht="12.75" outlineLevel="3">
      <c r="A235" s="25" t="s">
        <v>291</v>
      </c>
      <c r="B235" s="25" t="s">
        <v>294</v>
      </c>
      <c r="C235" s="25">
        <v>136</v>
      </c>
      <c r="D235" s="11" t="s">
        <v>165</v>
      </c>
      <c r="E235" s="42">
        <v>20000</v>
      </c>
      <c r="F235" s="42">
        <v>20000</v>
      </c>
      <c r="G235" s="42">
        <v>20000</v>
      </c>
      <c r="H235" s="43">
        <f t="shared" si="3"/>
        <v>1</v>
      </c>
    </row>
    <row r="236" spans="1:8" ht="12.75" outlineLevel="3">
      <c r="A236" s="25" t="s">
        <v>291</v>
      </c>
      <c r="B236" s="25" t="s">
        <v>294</v>
      </c>
      <c r="C236" s="25">
        <v>137</v>
      </c>
      <c r="D236" s="11" t="s">
        <v>4</v>
      </c>
      <c r="E236" s="42">
        <v>31500</v>
      </c>
      <c r="F236" s="42">
        <v>31500</v>
      </c>
      <c r="G236" s="42">
        <v>27042</v>
      </c>
      <c r="H236" s="43">
        <f t="shared" si="3"/>
        <v>0.8584761904761905</v>
      </c>
    </row>
    <row r="237" spans="1:8" ht="25.5" outlineLevel="3">
      <c r="A237" s="25" t="s">
        <v>291</v>
      </c>
      <c r="B237" s="25" t="s">
        <v>294</v>
      </c>
      <c r="C237" s="25">
        <v>138</v>
      </c>
      <c r="D237" s="11" t="s">
        <v>166</v>
      </c>
      <c r="E237" s="42">
        <v>525000</v>
      </c>
      <c r="F237" s="42">
        <v>529000</v>
      </c>
      <c r="G237" s="42">
        <v>529000</v>
      </c>
      <c r="H237" s="43">
        <f t="shared" si="3"/>
        <v>1</v>
      </c>
    </row>
    <row r="238" spans="1:8" ht="25.5" outlineLevel="3">
      <c r="A238" s="25" t="s">
        <v>291</v>
      </c>
      <c r="B238" s="25" t="s">
        <v>294</v>
      </c>
      <c r="C238" s="25">
        <v>139</v>
      </c>
      <c r="D238" s="11" t="s">
        <v>167</v>
      </c>
      <c r="E238" s="42">
        <v>135000</v>
      </c>
      <c r="F238" s="42">
        <v>135000</v>
      </c>
      <c r="G238" s="42">
        <v>135000</v>
      </c>
      <c r="H238" s="43">
        <f t="shared" si="3"/>
        <v>1</v>
      </c>
    </row>
    <row r="239" spans="1:8" ht="25.5" outlineLevel="3">
      <c r="A239" s="25" t="s">
        <v>291</v>
      </c>
      <c r="B239" s="25" t="s">
        <v>294</v>
      </c>
      <c r="C239" s="25">
        <v>140</v>
      </c>
      <c r="D239" s="11" t="s">
        <v>451</v>
      </c>
      <c r="E239" s="42">
        <v>200000</v>
      </c>
      <c r="F239" s="42">
        <v>150000</v>
      </c>
      <c r="G239" s="42">
        <v>0</v>
      </c>
      <c r="H239" s="43">
        <f t="shared" si="3"/>
        <v>0</v>
      </c>
    </row>
    <row r="240" spans="1:8" ht="25.5" outlineLevel="3">
      <c r="A240" s="25" t="s">
        <v>291</v>
      </c>
      <c r="B240" s="25" t="s">
        <v>294</v>
      </c>
      <c r="C240" s="25">
        <v>141</v>
      </c>
      <c r="D240" s="11" t="s">
        <v>168</v>
      </c>
      <c r="E240" s="42">
        <v>50000</v>
      </c>
      <c r="F240" s="42">
        <v>50000</v>
      </c>
      <c r="G240" s="42">
        <v>50000</v>
      </c>
      <c r="H240" s="43">
        <f t="shared" si="3"/>
        <v>1</v>
      </c>
    </row>
    <row r="241" spans="1:8" ht="25.5" outlineLevel="3">
      <c r="A241" s="25" t="s">
        <v>291</v>
      </c>
      <c r="B241" s="25" t="s">
        <v>294</v>
      </c>
      <c r="C241" s="25">
        <v>142</v>
      </c>
      <c r="D241" s="11" t="s">
        <v>169</v>
      </c>
      <c r="E241" s="42">
        <v>20000</v>
      </c>
      <c r="F241" s="42">
        <v>20000</v>
      </c>
      <c r="G241" s="42">
        <v>20000</v>
      </c>
      <c r="H241" s="43">
        <f t="shared" si="3"/>
        <v>1</v>
      </c>
    </row>
    <row r="242" spans="1:8" s="3" customFormat="1" ht="13.5" outlineLevel="1" thickBot="1">
      <c r="A242" s="27" t="s">
        <v>349</v>
      </c>
      <c r="B242" s="27"/>
      <c r="C242" s="27"/>
      <c r="D242" s="12"/>
      <c r="E242" s="44">
        <f>SUBTOTAL(9,E244:E269)</f>
        <v>7160582</v>
      </c>
      <c r="F242" s="44">
        <f>SUBTOTAL(9,F244:F269)</f>
        <v>7894716</v>
      </c>
      <c r="G242" s="44">
        <f>SUBTOTAL(9,G244:G269)</f>
        <v>6950000</v>
      </c>
      <c r="H242" s="45">
        <f t="shared" si="3"/>
        <v>0.880335657419469</v>
      </c>
    </row>
    <row r="243" spans="1:8" s="4" customFormat="1" ht="12.75" outlineLevel="2">
      <c r="A243" s="20"/>
      <c r="B243" s="20" t="s">
        <v>392</v>
      </c>
      <c r="C243" s="20"/>
      <c r="D243" s="8"/>
      <c r="E243" s="36">
        <f>SUBTOTAL(9,E244:E244)</f>
        <v>0</v>
      </c>
      <c r="F243" s="36">
        <f>SUBTOTAL(9,F244:F244)</f>
        <v>50000</v>
      </c>
      <c r="G243" s="36">
        <f>SUBTOTAL(9,G244:G244)</f>
        <v>50000</v>
      </c>
      <c r="H243" s="37">
        <f t="shared" si="3"/>
        <v>1</v>
      </c>
    </row>
    <row r="244" spans="1:8" ht="25.5" outlineLevel="3">
      <c r="A244" s="22" t="s">
        <v>295</v>
      </c>
      <c r="B244" s="22" t="s">
        <v>296</v>
      </c>
      <c r="C244" s="22">
        <v>248</v>
      </c>
      <c r="D244" s="9" t="s">
        <v>170</v>
      </c>
      <c r="E244" s="38"/>
      <c r="F244" s="38">
        <v>50000</v>
      </c>
      <c r="G244" s="38">
        <v>50000</v>
      </c>
      <c r="H244" s="39">
        <f t="shared" si="3"/>
        <v>1</v>
      </c>
    </row>
    <row r="245" spans="1:8" s="4" customFormat="1" ht="12.75" outlineLevel="2">
      <c r="A245" s="26"/>
      <c r="B245" s="26" t="s">
        <v>391</v>
      </c>
      <c r="C245" s="26"/>
      <c r="D245" s="10"/>
      <c r="E245" s="40">
        <f>SUBTOTAL(9,E246:E246)</f>
        <v>100000</v>
      </c>
      <c r="F245" s="40">
        <f>SUBTOTAL(9,F246:F246)</f>
        <v>147000</v>
      </c>
      <c r="G245" s="40">
        <f>SUBTOTAL(9,G246:G246)</f>
        <v>145491</v>
      </c>
      <c r="H245" s="41">
        <f t="shared" si="3"/>
        <v>0.989734693877551</v>
      </c>
    </row>
    <row r="246" spans="1:8" ht="12.75" outlineLevel="3">
      <c r="A246" s="22" t="s">
        <v>295</v>
      </c>
      <c r="B246" s="22" t="s">
        <v>297</v>
      </c>
      <c r="C246" s="22">
        <v>143</v>
      </c>
      <c r="D246" s="9" t="s">
        <v>171</v>
      </c>
      <c r="E246" s="38">
        <v>100000</v>
      </c>
      <c r="F246" s="38">
        <v>147000</v>
      </c>
      <c r="G246" s="38">
        <v>145491</v>
      </c>
      <c r="H246" s="39">
        <f t="shared" si="3"/>
        <v>0.989734693877551</v>
      </c>
    </row>
    <row r="247" spans="1:8" s="4" customFormat="1" ht="12.75" outlineLevel="2">
      <c r="A247" s="26"/>
      <c r="B247" s="26" t="s">
        <v>390</v>
      </c>
      <c r="C247" s="26"/>
      <c r="D247" s="10"/>
      <c r="E247" s="40">
        <f>SUBTOTAL(9,E248:E248)</f>
        <v>274971</v>
      </c>
      <c r="F247" s="40">
        <f>SUBTOTAL(9,F248:F248)</f>
        <v>342975</v>
      </c>
      <c r="G247" s="40">
        <f>SUBTOTAL(9,G248:G248)</f>
        <v>339959</v>
      </c>
      <c r="H247" s="41">
        <f t="shared" si="3"/>
        <v>0.9912063561484074</v>
      </c>
    </row>
    <row r="248" spans="1:8" ht="12.75" outlineLevel="3">
      <c r="A248" s="22" t="s">
        <v>295</v>
      </c>
      <c r="B248" s="22" t="s">
        <v>298</v>
      </c>
      <c r="C248" s="22">
        <v>144</v>
      </c>
      <c r="D248" s="9" t="s">
        <v>172</v>
      </c>
      <c r="E248" s="38">
        <v>274971</v>
      </c>
      <c r="F248" s="38">
        <v>342975</v>
      </c>
      <c r="G248" s="38">
        <v>339959</v>
      </c>
      <c r="H248" s="39">
        <f t="shared" si="3"/>
        <v>0.9912063561484074</v>
      </c>
    </row>
    <row r="249" spans="1:8" s="4" customFormat="1" ht="25.5" customHeight="1" outlineLevel="2">
      <c r="A249" s="26"/>
      <c r="B249" s="60" t="s">
        <v>389</v>
      </c>
      <c r="C249" s="61"/>
      <c r="D249" s="62"/>
      <c r="E249" s="51">
        <f>SUBTOTAL(9,E250:E251)</f>
        <v>559019</v>
      </c>
      <c r="F249" s="51">
        <f>SUBTOTAL(9,F250:F251)</f>
        <v>689810</v>
      </c>
      <c r="G249" s="51">
        <f>SUBTOTAL(9,G250:G251)</f>
        <v>684855</v>
      </c>
      <c r="H249" s="52">
        <f t="shared" si="3"/>
        <v>0.9928168626143431</v>
      </c>
    </row>
    <row r="250" spans="1:8" ht="12.75" outlineLevel="3">
      <c r="A250" s="22" t="s">
        <v>295</v>
      </c>
      <c r="B250" s="22" t="s">
        <v>299</v>
      </c>
      <c r="C250" s="22">
        <v>145</v>
      </c>
      <c r="D250" s="9" t="s">
        <v>173</v>
      </c>
      <c r="E250" s="38">
        <v>500000</v>
      </c>
      <c r="F250" s="38">
        <v>444000</v>
      </c>
      <c r="G250" s="38">
        <v>441488</v>
      </c>
      <c r="H250" s="39">
        <f t="shared" si="3"/>
        <v>0.9943423423423423</v>
      </c>
    </row>
    <row r="251" spans="1:8" ht="12.75" outlineLevel="3">
      <c r="A251" s="25" t="s">
        <v>295</v>
      </c>
      <c r="B251" s="25" t="s">
        <v>299</v>
      </c>
      <c r="C251" s="25">
        <v>146</v>
      </c>
      <c r="D251" s="11" t="s">
        <v>174</v>
      </c>
      <c r="E251" s="42">
        <v>59019</v>
      </c>
      <c r="F251" s="42">
        <v>245810</v>
      </c>
      <c r="G251" s="42">
        <v>243367</v>
      </c>
      <c r="H251" s="43">
        <f t="shared" si="3"/>
        <v>0.9900614295594158</v>
      </c>
    </row>
    <row r="252" spans="1:8" s="4" customFormat="1" ht="12.75" outlineLevel="2">
      <c r="A252" s="26"/>
      <c r="B252" s="26" t="s">
        <v>388</v>
      </c>
      <c r="C252" s="26"/>
      <c r="D252" s="10"/>
      <c r="E252" s="40">
        <f>SUBTOTAL(9,E253:E253)</f>
        <v>4000681</v>
      </c>
      <c r="F252" s="40">
        <f>SUBTOTAL(9,F253:F253)</f>
        <v>4000681</v>
      </c>
      <c r="G252" s="40">
        <f>SUBTOTAL(9,G253:G253)</f>
        <v>3101050</v>
      </c>
      <c r="H252" s="41">
        <f t="shared" si="3"/>
        <v>0.7751305340265819</v>
      </c>
    </row>
    <row r="253" spans="1:8" ht="12.75" outlineLevel="3">
      <c r="A253" s="22" t="s">
        <v>295</v>
      </c>
      <c r="B253" s="22" t="s">
        <v>300</v>
      </c>
      <c r="C253" s="22">
        <v>147</v>
      </c>
      <c r="D253" s="9" t="s">
        <v>175</v>
      </c>
      <c r="E253" s="38">
        <v>4000681</v>
      </c>
      <c r="F253" s="38">
        <v>4000681</v>
      </c>
      <c r="G253" s="38">
        <v>3101050</v>
      </c>
      <c r="H253" s="39">
        <f t="shared" si="3"/>
        <v>0.7751305340265819</v>
      </c>
    </row>
    <row r="254" spans="1:8" s="4" customFormat="1" ht="12.75" outlineLevel="2">
      <c r="A254" s="26"/>
      <c r="B254" s="26" t="s">
        <v>387</v>
      </c>
      <c r="C254" s="26"/>
      <c r="D254" s="10"/>
      <c r="E254" s="40">
        <f>SUBTOTAL(9,E255:E258)</f>
        <v>1526911</v>
      </c>
      <c r="F254" s="40">
        <f>SUBTOTAL(9,F255:F258)</f>
        <v>1793514</v>
      </c>
      <c r="G254" s="40">
        <f>SUBTOTAL(9,G255:G258)</f>
        <v>1789278</v>
      </c>
      <c r="H254" s="41">
        <f t="shared" si="3"/>
        <v>0.9976381561560155</v>
      </c>
    </row>
    <row r="255" spans="1:8" ht="12.75" outlineLevel="3">
      <c r="A255" s="22" t="s">
        <v>295</v>
      </c>
      <c r="B255" s="22" t="s">
        <v>301</v>
      </c>
      <c r="C255" s="22">
        <v>148</v>
      </c>
      <c r="D255" s="9" t="s">
        <v>176</v>
      </c>
      <c r="E255" s="38">
        <v>841728</v>
      </c>
      <c r="F255" s="38">
        <v>895331</v>
      </c>
      <c r="G255" s="38">
        <v>892373</v>
      </c>
      <c r="H255" s="39">
        <f t="shared" si="3"/>
        <v>0.9966961939215776</v>
      </c>
    </row>
    <row r="256" spans="1:8" ht="12.75" outlineLevel="3">
      <c r="A256" s="25" t="s">
        <v>295</v>
      </c>
      <c r="B256" s="25" t="s">
        <v>301</v>
      </c>
      <c r="C256" s="25">
        <v>149</v>
      </c>
      <c r="D256" s="11" t="s">
        <v>177</v>
      </c>
      <c r="E256" s="42">
        <v>660183</v>
      </c>
      <c r="F256" s="42">
        <v>660183</v>
      </c>
      <c r="G256" s="42">
        <v>660183</v>
      </c>
      <c r="H256" s="43">
        <f t="shared" si="3"/>
        <v>1</v>
      </c>
    </row>
    <row r="257" spans="1:8" ht="12.75" outlineLevel="3">
      <c r="A257" s="25" t="s">
        <v>295</v>
      </c>
      <c r="B257" s="25" t="s">
        <v>301</v>
      </c>
      <c r="C257" s="25">
        <v>150</v>
      </c>
      <c r="D257" s="11" t="s">
        <v>178</v>
      </c>
      <c r="E257" s="42">
        <v>25000</v>
      </c>
      <c r="F257" s="42">
        <v>102000</v>
      </c>
      <c r="G257" s="42">
        <v>100730</v>
      </c>
      <c r="H257" s="43">
        <f t="shared" si="3"/>
        <v>0.9875490196078431</v>
      </c>
    </row>
    <row r="258" spans="1:8" ht="12.75" outlineLevel="3">
      <c r="A258" s="25" t="s">
        <v>295</v>
      </c>
      <c r="B258" s="25" t="s">
        <v>301</v>
      </c>
      <c r="C258" s="25">
        <v>249</v>
      </c>
      <c r="D258" s="11" t="s">
        <v>179</v>
      </c>
      <c r="E258" s="42"/>
      <c r="F258" s="42">
        <v>136000</v>
      </c>
      <c r="G258" s="42">
        <v>135992</v>
      </c>
      <c r="H258" s="43">
        <f t="shared" si="3"/>
        <v>0.9999411764705882</v>
      </c>
    </row>
    <row r="259" spans="1:8" s="4" customFormat="1" ht="25.5" customHeight="1" outlineLevel="2">
      <c r="A259" s="26"/>
      <c r="B259" s="60" t="s">
        <v>386</v>
      </c>
      <c r="C259" s="61"/>
      <c r="D259" s="62"/>
      <c r="E259" s="51">
        <f>SUBTOTAL(9,E260:E260)</f>
        <v>60000</v>
      </c>
      <c r="F259" s="51">
        <f>SUBTOTAL(9,F260:F260)</f>
        <v>53900</v>
      </c>
      <c r="G259" s="51">
        <f>SUBTOTAL(9,G260:G260)</f>
        <v>53506</v>
      </c>
      <c r="H259" s="52">
        <f aca="true" t="shared" si="4" ref="H259:H321">G259/F259</f>
        <v>0.9926901669758813</v>
      </c>
    </row>
    <row r="260" spans="1:8" ht="12.75" outlineLevel="3">
      <c r="A260" s="22" t="s">
        <v>295</v>
      </c>
      <c r="B260" s="22" t="s">
        <v>302</v>
      </c>
      <c r="C260" s="22">
        <v>151</v>
      </c>
      <c r="D260" s="9" t="s">
        <v>180</v>
      </c>
      <c r="E260" s="38">
        <v>60000</v>
      </c>
      <c r="F260" s="38">
        <v>53900</v>
      </c>
      <c r="G260" s="38">
        <v>53506</v>
      </c>
      <c r="H260" s="39">
        <f t="shared" si="4"/>
        <v>0.9926901669758813</v>
      </c>
    </row>
    <row r="261" spans="1:8" s="4" customFormat="1" ht="12.75" outlineLevel="2">
      <c r="A261" s="26"/>
      <c r="B261" s="26" t="s">
        <v>385</v>
      </c>
      <c r="C261" s="26"/>
      <c r="D261" s="10"/>
      <c r="E261" s="40">
        <f>SUBTOTAL(9,E262:E262)</f>
        <v>135000</v>
      </c>
      <c r="F261" s="40">
        <f>SUBTOTAL(9,F262:F262)</f>
        <v>173000</v>
      </c>
      <c r="G261" s="40">
        <f>SUBTOTAL(9,G262:G262)</f>
        <v>142873</v>
      </c>
      <c r="H261" s="41">
        <f t="shared" si="4"/>
        <v>0.8258554913294798</v>
      </c>
    </row>
    <row r="262" spans="1:8" ht="12.75" outlineLevel="3">
      <c r="A262" s="22" t="s">
        <v>295</v>
      </c>
      <c r="B262" s="22" t="s">
        <v>303</v>
      </c>
      <c r="C262" s="22">
        <v>152</v>
      </c>
      <c r="D262" s="9" t="s">
        <v>181</v>
      </c>
      <c r="E262" s="38">
        <v>135000</v>
      </c>
      <c r="F262" s="38">
        <v>173000</v>
      </c>
      <c r="G262" s="38">
        <v>142873</v>
      </c>
      <c r="H262" s="39">
        <f t="shared" si="4"/>
        <v>0.8258554913294798</v>
      </c>
    </row>
    <row r="263" spans="1:8" s="4" customFormat="1" ht="12.75" outlineLevel="2">
      <c r="A263" s="26"/>
      <c r="B263" s="26" t="s">
        <v>384</v>
      </c>
      <c r="C263" s="26"/>
      <c r="D263" s="10"/>
      <c r="E263" s="40">
        <f>SUBTOTAL(9,E264:E269)</f>
        <v>504000</v>
      </c>
      <c r="F263" s="40">
        <f>SUBTOTAL(9,F264:F269)</f>
        <v>643836</v>
      </c>
      <c r="G263" s="40">
        <f>SUBTOTAL(9,G264:G269)</f>
        <v>642988</v>
      </c>
      <c r="H263" s="41">
        <f t="shared" si="4"/>
        <v>0.9986828944016799</v>
      </c>
    </row>
    <row r="264" spans="1:8" ht="12.75" outlineLevel="3">
      <c r="A264" s="22" t="s">
        <v>295</v>
      </c>
      <c r="B264" s="22" t="s">
        <v>304</v>
      </c>
      <c r="C264" s="22">
        <v>153</v>
      </c>
      <c r="D264" s="9" t="s">
        <v>182</v>
      </c>
      <c r="E264" s="38">
        <v>25000</v>
      </c>
      <c r="F264" s="38">
        <v>25506</v>
      </c>
      <c r="G264" s="38">
        <v>25239</v>
      </c>
      <c r="H264" s="39">
        <f t="shared" si="4"/>
        <v>0.9895318748529758</v>
      </c>
    </row>
    <row r="265" spans="1:8" ht="12.75" outlineLevel="3">
      <c r="A265" s="25" t="s">
        <v>295</v>
      </c>
      <c r="B265" s="25" t="s">
        <v>304</v>
      </c>
      <c r="C265" s="25">
        <v>154</v>
      </c>
      <c r="D265" s="11" t="s">
        <v>183</v>
      </c>
      <c r="E265" s="42">
        <v>95000</v>
      </c>
      <c r="F265" s="42">
        <v>95000</v>
      </c>
      <c r="G265" s="42">
        <v>95000</v>
      </c>
      <c r="H265" s="43">
        <f t="shared" si="4"/>
        <v>1</v>
      </c>
    </row>
    <row r="266" spans="1:8" ht="12.75" outlineLevel="3">
      <c r="A266" s="25" t="s">
        <v>295</v>
      </c>
      <c r="B266" s="25" t="s">
        <v>304</v>
      </c>
      <c r="C266" s="25">
        <v>155</v>
      </c>
      <c r="D266" s="11" t="s">
        <v>184</v>
      </c>
      <c r="E266" s="42">
        <v>60000</v>
      </c>
      <c r="F266" s="42">
        <v>60000</v>
      </c>
      <c r="G266" s="42">
        <v>60000</v>
      </c>
      <c r="H266" s="43">
        <f t="shared" si="4"/>
        <v>1</v>
      </c>
    </row>
    <row r="267" spans="1:8" ht="12.75" outlineLevel="3">
      <c r="A267" s="25" t="s">
        <v>295</v>
      </c>
      <c r="B267" s="25" t="s">
        <v>304</v>
      </c>
      <c r="C267" s="25">
        <v>156</v>
      </c>
      <c r="D267" s="11" t="s">
        <v>185</v>
      </c>
      <c r="E267" s="42">
        <v>50000</v>
      </c>
      <c r="F267" s="42">
        <v>50000</v>
      </c>
      <c r="G267" s="42">
        <v>50000</v>
      </c>
      <c r="H267" s="43">
        <f t="shared" si="4"/>
        <v>1</v>
      </c>
    </row>
    <row r="268" spans="1:8" ht="12.75" outlineLevel="3">
      <c r="A268" s="25" t="s">
        <v>295</v>
      </c>
      <c r="B268" s="25" t="s">
        <v>304</v>
      </c>
      <c r="C268" s="25">
        <v>157</v>
      </c>
      <c r="D268" s="11" t="s">
        <v>186</v>
      </c>
      <c r="E268" s="42">
        <v>194000</v>
      </c>
      <c r="F268" s="42">
        <v>333330</v>
      </c>
      <c r="G268" s="42">
        <v>332757</v>
      </c>
      <c r="H268" s="43">
        <f t="shared" si="4"/>
        <v>0.9982809828098281</v>
      </c>
    </row>
    <row r="269" spans="1:8" ht="25.5" outlineLevel="3">
      <c r="A269" s="25" t="s">
        <v>295</v>
      </c>
      <c r="B269" s="25" t="s">
        <v>304</v>
      </c>
      <c r="C269" s="25">
        <v>158</v>
      </c>
      <c r="D269" s="11" t="s">
        <v>187</v>
      </c>
      <c r="E269" s="42">
        <v>80000</v>
      </c>
      <c r="F269" s="42">
        <v>80000</v>
      </c>
      <c r="G269" s="42">
        <v>79992</v>
      </c>
      <c r="H269" s="43">
        <f t="shared" si="4"/>
        <v>0.9999</v>
      </c>
    </row>
    <row r="270" spans="1:8" s="3" customFormat="1" ht="13.5" outlineLevel="1" thickBot="1">
      <c r="A270" s="27" t="s">
        <v>348</v>
      </c>
      <c r="B270" s="27"/>
      <c r="C270" s="27"/>
      <c r="D270" s="12"/>
      <c r="E270" s="44">
        <f>SUBTOTAL(9,E272:E272)</f>
        <v>318000</v>
      </c>
      <c r="F270" s="44">
        <f>SUBTOTAL(9,F272:F272)</f>
        <v>368742</v>
      </c>
      <c r="G270" s="44">
        <f>SUBTOTAL(9,G272:G272)</f>
        <v>354684</v>
      </c>
      <c r="H270" s="45">
        <f t="shared" si="4"/>
        <v>0.961875783067836</v>
      </c>
    </row>
    <row r="271" spans="1:8" s="4" customFormat="1" ht="12.75" outlineLevel="2">
      <c r="A271" s="20"/>
      <c r="B271" s="20" t="s">
        <v>383</v>
      </c>
      <c r="C271" s="20"/>
      <c r="D271" s="8"/>
      <c r="E271" s="36">
        <f>SUBTOTAL(9,E272:E272)</f>
        <v>318000</v>
      </c>
      <c r="F271" s="36">
        <f>SUBTOTAL(9,F272:F272)</f>
        <v>368742</v>
      </c>
      <c r="G271" s="36">
        <f>SUBTOTAL(9,G272:G272)</f>
        <v>354684</v>
      </c>
      <c r="H271" s="37">
        <f t="shared" si="4"/>
        <v>0.961875783067836</v>
      </c>
    </row>
    <row r="272" spans="1:8" ht="12.75" outlineLevel="3">
      <c r="A272" s="22" t="s">
        <v>305</v>
      </c>
      <c r="B272" s="22" t="s">
        <v>306</v>
      </c>
      <c r="C272" s="22">
        <v>159</v>
      </c>
      <c r="D272" s="9" t="s">
        <v>188</v>
      </c>
      <c r="E272" s="38">
        <v>318000</v>
      </c>
      <c r="F272" s="38">
        <v>368742</v>
      </c>
      <c r="G272" s="38">
        <v>354684</v>
      </c>
      <c r="H272" s="39">
        <f t="shared" si="4"/>
        <v>0.961875783067836</v>
      </c>
    </row>
    <row r="273" spans="1:8" s="3" customFormat="1" ht="13.5" outlineLevel="1" thickBot="1">
      <c r="A273" s="27" t="s">
        <v>347</v>
      </c>
      <c r="B273" s="27"/>
      <c r="C273" s="27"/>
      <c r="D273" s="12"/>
      <c r="E273" s="44">
        <f>SUBTOTAL(9,E275:E290)</f>
        <v>602581</v>
      </c>
      <c r="F273" s="44">
        <f>SUBTOTAL(9,F275:F290)</f>
        <v>1209503</v>
      </c>
      <c r="G273" s="44">
        <f>SUBTOTAL(9,G275:G290)</f>
        <v>1177701</v>
      </c>
      <c r="H273" s="45">
        <f t="shared" si="4"/>
        <v>0.9737065555025494</v>
      </c>
    </row>
    <row r="274" spans="1:8" s="4" customFormat="1" ht="12.75" outlineLevel="2">
      <c r="A274" s="20"/>
      <c r="B274" s="20" t="s">
        <v>382</v>
      </c>
      <c r="C274" s="20"/>
      <c r="D274" s="8"/>
      <c r="E274" s="36">
        <f>SUBTOTAL(9,E275:E282)</f>
        <v>471000</v>
      </c>
      <c r="F274" s="36">
        <f>SUBTOTAL(9,F275:F282)</f>
        <v>472643</v>
      </c>
      <c r="G274" s="36">
        <f>SUBTOTAL(9,G275:G282)</f>
        <v>461415</v>
      </c>
      <c r="H274" s="37">
        <f t="shared" si="4"/>
        <v>0.9762442266150139</v>
      </c>
    </row>
    <row r="275" spans="1:8" ht="12.75" outlineLevel="3">
      <c r="A275" s="22" t="s">
        <v>307</v>
      </c>
      <c r="B275" s="22" t="s">
        <v>308</v>
      </c>
      <c r="C275" s="22">
        <v>160</v>
      </c>
      <c r="D275" s="9" t="s">
        <v>189</v>
      </c>
      <c r="E275" s="38">
        <v>69099</v>
      </c>
      <c r="F275" s="38">
        <v>73054</v>
      </c>
      <c r="G275" s="38">
        <v>73050</v>
      </c>
      <c r="H275" s="39">
        <f t="shared" si="4"/>
        <v>0.999945245982424</v>
      </c>
    </row>
    <row r="276" spans="1:8" ht="12.75" outlineLevel="3">
      <c r="A276" s="25" t="s">
        <v>307</v>
      </c>
      <c r="B276" s="25" t="s">
        <v>308</v>
      </c>
      <c r="C276" s="25">
        <v>161</v>
      </c>
      <c r="D276" s="11" t="s">
        <v>190</v>
      </c>
      <c r="E276" s="42">
        <v>46965</v>
      </c>
      <c r="F276" s="42">
        <v>47297</v>
      </c>
      <c r="G276" s="42">
        <v>45917</v>
      </c>
      <c r="H276" s="43">
        <f t="shared" si="4"/>
        <v>0.9708226737425206</v>
      </c>
    </row>
    <row r="277" spans="1:8" ht="12" customHeight="1" outlineLevel="3">
      <c r="A277" s="25" t="s">
        <v>307</v>
      </c>
      <c r="B277" s="25" t="s">
        <v>308</v>
      </c>
      <c r="C277" s="25">
        <v>162</v>
      </c>
      <c r="D277" s="11" t="s">
        <v>191</v>
      </c>
      <c r="E277" s="42">
        <v>40000</v>
      </c>
      <c r="F277" s="42">
        <v>47560</v>
      </c>
      <c r="G277" s="42">
        <v>47560</v>
      </c>
      <c r="H277" s="43">
        <f t="shared" si="4"/>
        <v>1</v>
      </c>
    </row>
    <row r="278" spans="1:8" ht="12.75" outlineLevel="3">
      <c r="A278" s="25" t="s">
        <v>307</v>
      </c>
      <c r="B278" s="25" t="s">
        <v>308</v>
      </c>
      <c r="C278" s="25">
        <v>163</v>
      </c>
      <c r="D278" s="11" t="s">
        <v>192</v>
      </c>
      <c r="E278" s="42">
        <v>69099</v>
      </c>
      <c r="F278" s="42">
        <v>81742</v>
      </c>
      <c r="G278" s="42">
        <v>81541</v>
      </c>
      <c r="H278" s="43">
        <f t="shared" si="4"/>
        <v>0.9975410437718676</v>
      </c>
    </row>
    <row r="279" spans="1:8" ht="12.75" outlineLevel="3">
      <c r="A279" s="25" t="s">
        <v>307</v>
      </c>
      <c r="B279" s="25" t="s">
        <v>308</v>
      </c>
      <c r="C279" s="25">
        <v>164</v>
      </c>
      <c r="D279" s="11" t="s">
        <v>193</v>
      </c>
      <c r="E279" s="42">
        <v>69099</v>
      </c>
      <c r="F279" s="42">
        <v>67199</v>
      </c>
      <c r="G279" s="42">
        <v>62617</v>
      </c>
      <c r="H279" s="43">
        <f t="shared" si="4"/>
        <v>0.931814461524725</v>
      </c>
    </row>
    <row r="280" spans="1:8" ht="12.75" outlineLevel="3">
      <c r="A280" s="25" t="s">
        <v>307</v>
      </c>
      <c r="B280" s="25" t="s">
        <v>308</v>
      </c>
      <c r="C280" s="25">
        <v>165</v>
      </c>
      <c r="D280" s="11" t="s">
        <v>194</v>
      </c>
      <c r="E280" s="42">
        <v>82118</v>
      </c>
      <c r="F280" s="42">
        <v>86107</v>
      </c>
      <c r="G280" s="42">
        <v>85531</v>
      </c>
      <c r="H280" s="43">
        <f t="shared" si="4"/>
        <v>0.993310648379342</v>
      </c>
    </row>
    <row r="281" spans="1:8" ht="12.75" outlineLevel="3">
      <c r="A281" s="25" t="s">
        <v>307</v>
      </c>
      <c r="B281" s="25" t="s">
        <v>308</v>
      </c>
      <c r="C281" s="25">
        <v>166</v>
      </c>
      <c r="D281" s="11" t="s">
        <v>195</v>
      </c>
      <c r="E281" s="42">
        <v>69099</v>
      </c>
      <c r="F281" s="42">
        <v>69684</v>
      </c>
      <c r="G281" s="42">
        <v>65199</v>
      </c>
      <c r="H281" s="43">
        <f t="shared" si="4"/>
        <v>0.9356380230755984</v>
      </c>
    </row>
    <row r="282" spans="1:8" ht="25.5" outlineLevel="3">
      <c r="A282" s="25" t="s">
        <v>307</v>
      </c>
      <c r="B282" s="25" t="s">
        <v>308</v>
      </c>
      <c r="C282" s="25">
        <v>167</v>
      </c>
      <c r="D282" s="11" t="s">
        <v>196</v>
      </c>
      <c r="E282" s="42">
        <v>25521</v>
      </c>
      <c r="F282" s="42">
        <v>0</v>
      </c>
      <c r="G282" s="42">
        <v>0</v>
      </c>
      <c r="H282" s="43"/>
    </row>
    <row r="283" spans="1:8" s="4" customFormat="1" ht="25.5" customHeight="1" outlineLevel="2">
      <c r="A283" s="26"/>
      <c r="B283" s="60" t="s">
        <v>381</v>
      </c>
      <c r="C283" s="61"/>
      <c r="D283" s="62"/>
      <c r="E283" s="51">
        <f>SUBTOTAL(9,E284:E286)</f>
        <v>96581</v>
      </c>
      <c r="F283" s="51">
        <f>SUBTOTAL(9,F284:F286)</f>
        <v>547911</v>
      </c>
      <c r="G283" s="51">
        <f>SUBTOTAL(9,G284:G286)</f>
        <v>527793</v>
      </c>
      <c r="H283" s="52">
        <f t="shared" si="4"/>
        <v>0.963282357901192</v>
      </c>
    </row>
    <row r="284" spans="1:8" ht="12.75" customHeight="1" outlineLevel="3">
      <c r="A284" s="22" t="s">
        <v>307</v>
      </c>
      <c r="B284" s="22" t="s">
        <v>309</v>
      </c>
      <c r="C284" s="22">
        <v>168</v>
      </c>
      <c r="D284" s="9" t="s">
        <v>197</v>
      </c>
      <c r="E284" s="38">
        <v>58000</v>
      </c>
      <c r="F284" s="38">
        <v>84304</v>
      </c>
      <c r="G284" s="38">
        <v>83500</v>
      </c>
      <c r="H284" s="39">
        <f t="shared" si="4"/>
        <v>0.9904630859745682</v>
      </c>
    </row>
    <row r="285" spans="1:8" ht="12.75" outlineLevel="3">
      <c r="A285" s="25" t="s">
        <v>307</v>
      </c>
      <c r="B285" s="25" t="s">
        <v>309</v>
      </c>
      <c r="C285" s="25">
        <v>169</v>
      </c>
      <c r="D285" s="11" t="s">
        <v>198</v>
      </c>
      <c r="E285" s="42">
        <v>38581</v>
      </c>
      <c r="F285" s="42">
        <v>410557</v>
      </c>
      <c r="G285" s="42">
        <v>392393</v>
      </c>
      <c r="H285" s="43">
        <f t="shared" si="4"/>
        <v>0.9557576658052354</v>
      </c>
    </row>
    <row r="286" spans="1:8" ht="12.75" outlineLevel="3">
      <c r="A286" s="25" t="s">
        <v>307</v>
      </c>
      <c r="B286" s="25" t="s">
        <v>309</v>
      </c>
      <c r="C286" s="25">
        <v>235</v>
      </c>
      <c r="D286" s="11" t="s">
        <v>199</v>
      </c>
      <c r="E286" s="42"/>
      <c r="F286" s="42">
        <v>53050</v>
      </c>
      <c r="G286" s="42">
        <v>51900</v>
      </c>
      <c r="H286" s="43">
        <f t="shared" si="4"/>
        <v>0.9783223374175306</v>
      </c>
    </row>
    <row r="287" spans="1:8" s="4" customFormat="1" ht="12.75" outlineLevel="2">
      <c r="A287" s="26"/>
      <c r="B287" s="26" t="s">
        <v>380</v>
      </c>
      <c r="C287" s="26"/>
      <c r="D287" s="10"/>
      <c r="E287" s="40">
        <f>SUBTOTAL(9,E288:E288)</f>
        <v>20000</v>
      </c>
      <c r="F287" s="40">
        <f>SUBTOTAL(9,F288:F288)</f>
        <v>173949</v>
      </c>
      <c r="G287" s="40">
        <f>SUBTOTAL(9,G288:G288)</f>
        <v>173548</v>
      </c>
      <c r="H287" s="41">
        <f t="shared" si="4"/>
        <v>0.9976947266152723</v>
      </c>
    </row>
    <row r="288" spans="1:8" ht="12.75" outlineLevel="3">
      <c r="A288" s="22" t="s">
        <v>307</v>
      </c>
      <c r="B288" s="22" t="s">
        <v>310</v>
      </c>
      <c r="C288" s="22">
        <v>170</v>
      </c>
      <c r="D288" s="9" t="s">
        <v>200</v>
      </c>
      <c r="E288" s="38">
        <v>20000</v>
      </c>
      <c r="F288" s="38">
        <v>173949</v>
      </c>
      <c r="G288" s="38">
        <v>173548</v>
      </c>
      <c r="H288" s="39">
        <f t="shared" si="4"/>
        <v>0.9976947266152723</v>
      </c>
    </row>
    <row r="289" spans="1:8" s="4" customFormat="1" ht="12.75" outlineLevel="2">
      <c r="A289" s="26"/>
      <c r="B289" s="26" t="s">
        <v>379</v>
      </c>
      <c r="C289" s="26"/>
      <c r="D289" s="10"/>
      <c r="E289" s="40">
        <f>SUBTOTAL(9,E290:E290)</f>
        <v>15000</v>
      </c>
      <c r="F289" s="40">
        <f>SUBTOTAL(9,F290:F290)</f>
        <v>15000</v>
      </c>
      <c r="G289" s="40">
        <f>SUBTOTAL(9,G290:G290)</f>
        <v>14945</v>
      </c>
      <c r="H289" s="41">
        <f t="shared" si="4"/>
        <v>0.9963333333333333</v>
      </c>
    </row>
    <row r="290" spans="1:8" ht="12.75" outlineLevel="3">
      <c r="A290" s="22" t="s">
        <v>307</v>
      </c>
      <c r="B290" s="22" t="s">
        <v>311</v>
      </c>
      <c r="C290" s="22">
        <v>171</v>
      </c>
      <c r="D290" s="9" t="s">
        <v>201</v>
      </c>
      <c r="E290" s="38">
        <v>15000</v>
      </c>
      <c r="F290" s="38">
        <v>15000</v>
      </c>
      <c r="G290" s="38">
        <v>14945</v>
      </c>
      <c r="H290" s="39">
        <f t="shared" si="4"/>
        <v>0.9963333333333333</v>
      </c>
    </row>
    <row r="291" spans="1:8" s="3" customFormat="1" ht="13.5" outlineLevel="1" thickBot="1">
      <c r="A291" s="27" t="s">
        <v>346</v>
      </c>
      <c r="B291" s="27"/>
      <c r="C291" s="27"/>
      <c r="D291" s="12"/>
      <c r="E291" s="44">
        <f>SUBTOTAL(9,E293:E339)</f>
        <v>28415742</v>
      </c>
      <c r="F291" s="44">
        <f>SUBTOTAL(9,F293:F339)</f>
        <v>10933987</v>
      </c>
      <c r="G291" s="44">
        <f>SUBTOTAL(9,G293:G339)</f>
        <v>6975660</v>
      </c>
      <c r="H291" s="45">
        <f t="shared" si="4"/>
        <v>0.637979540308581</v>
      </c>
    </row>
    <row r="292" spans="1:8" s="4" customFormat="1" ht="12.75" outlineLevel="2">
      <c r="A292" s="20"/>
      <c r="B292" s="20" t="s">
        <v>378</v>
      </c>
      <c r="C292" s="20"/>
      <c r="D292" s="8"/>
      <c r="E292" s="36">
        <f>SUBTOTAL(9,E293:E303)</f>
        <v>21539372</v>
      </c>
      <c r="F292" s="36">
        <f>SUBTOTAL(9,F293:F303)</f>
        <v>2941648</v>
      </c>
      <c r="G292" s="36">
        <f>SUBTOTAL(9,G293:G303)</f>
        <v>1368162</v>
      </c>
      <c r="H292" s="37">
        <f t="shared" si="4"/>
        <v>0.4651005150854215</v>
      </c>
    </row>
    <row r="293" spans="1:8" ht="25.5" outlineLevel="3">
      <c r="A293" s="22" t="s">
        <v>312</v>
      </c>
      <c r="B293" s="22" t="s">
        <v>313</v>
      </c>
      <c r="C293" s="22">
        <v>172</v>
      </c>
      <c r="D293" s="9" t="s">
        <v>202</v>
      </c>
      <c r="E293" s="38">
        <v>40000</v>
      </c>
      <c r="F293" s="38">
        <v>48728</v>
      </c>
      <c r="G293" s="38">
        <v>48728</v>
      </c>
      <c r="H293" s="39">
        <f t="shared" si="4"/>
        <v>1</v>
      </c>
    </row>
    <row r="294" spans="1:8" ht="12.75" customHeight="1" outlineLevel="3">
      <c r="A294" s="25" t="s">
        <v>312</v>
      </c>
      <c r="B294" s="25" t="s">
        <v>313</v>
      </c>
      <c r="C294" s="25">
        <v>173</v>
      </c>
      <c r="D294" s="11" t="s">
        <v>203</v>
      </c>
      <c r="E294" s="42">
        <v>10000</v>
      </c>
      <c r="F294" s="42">
        <v>10000</v>
      </c>
      <c r="G294" s="42">
        <v>8296</v>
      </c>
      <c r="H294" s="43">
        <f t="shared" si="4"/>
        <v>0.8296</v>
      </c>
    </row>
    <row r="295" spans="1:8" ht="12.75" outlineLevel="3">
      <c r="A295" s="25" t="s">
        <v>312</v>
      </c>
      <c r="B295" s="25" t="s">
        <v>313</v>
      </c>
      <c r="C295" s="25">
        <v>174</v>
      </c>
      <c r="D295" s="11" t="s">
        <v>436</v>
      </c>
      <c r="E295" s="42">
        <v>1482103</v>
      </c>
      <c r="F295" s="42">
        <v>1482103</v>
      </c>
      <c r="G295" s="42">
        <v>281052</v>
      </c>
      <c r="H295" s="43">
        <f t="shared" si="4"/>
        <v>0.18963054524550588</v>
      </c>
    </row>
    <row r="296" spans="1:8" ht="12.75" outlineLevel="3">
      <c r="A296" s="25" t="s">
        <v>312</v>
      </c>
      <c r="B296" s="25" t="s">
        <v>313</v>
      </c>
      <c r="C296" s="25">
        <v>175</v>
      </c>
      <c r="D296" s="11" t="s">
        <v>437</v>
      </c>
      <c r="E296" s="42">
        <v>3293561</v>
      </c>
      <c r="F296" s="42">
        <v>0</v>
      </c>
      <c r="G296" s="42">
        <v>0</v>
      </c>
      <c r="H296" s="43"/>
    </row>
    <row r="297" spans="1:8" ht="12.75" outlineLevel="3">
      <c r="A297" s="25" t="s">
        <v>312</v>
      </c>
      <c r="B297" s="25" t="s">
        <v>313</v>
      </c>
      <c r="C297" s="25">
        <v>176</v>
      </c>
      <c r="D297" s="11" t="s">
        <v>438</v>
      </c>
      <c r="E297" s="42">
        <v>11692143</v>
      </c>
      <c r="F297" s="42">
        <v>0</v>
      </c>
      <c r="G297" s="42">
        <v>0</v>
      </c>
      <c r="H297" s="43"/>
    </row>
    <row r="298" spans="1:8" ht="12.75" outlineLevel="3">
      <c r="A298" s="25" t="s">
        <v>312</v>
      </c>
      <c r="B298" s="25" t="s">
        <v>313</v>
      </c>
      <c r="C298" s="25">
        <v>177</v>
      </c>
      <c r="D298" s="11" t="s">
        <v>439</v>
      </c>
      <c r="E298" s="42">
        <v>3622918</v>
      </c>
      <c r="F298" s="42">
        <v>0</v>
      </c>
      <c r="G298" s="42">
        <v>0</v>
      </c>
      <c r="H298" s="43"/>
    </row>
    <row r="299" spans="1:8" ht="12.75" outlineLevel="3">
      <c r="A299" s="25" t="s">
        <v>312</v>
      </c>
      <c r="B299" s="25" t="s">
        <v>313</v>
      </c>
      <c r="C299" s="25">
        <v>178</v>
      </c>
      <c r="D299" s="11" t="s">
        <v>440</v>
      </c>
      <c r="E299" s="42">
        <v>276000</v>
      </c>
      <c r="F299" s="42">
        <v>276000</v>
      </c>
      <c r="G299" s="42">
        <v>0</v>
      </c>
      <c r="H299" s="43">
        <f t="shared" si="4"/>
        <v>0</v>
      </c>
    </row>
    <row r="300" spans="1:8" ht="25.5" outlineLevel="3">
      <c r="A300" s="25" t="s">
        <v>312</v>
      </c>
      <c r="B300" s="25" t="s">
        <v>313</v>
      </c>
      <c r="C300" s="25">
        <v>179</v>
      </c>
      <c r="D300" s="11" t="s">
        <v>441</v>
      </c>
      <c r="E300" s="42">
        <v>342647</v>
      </c>
      <c r="F300" s="42">
        <v>430028</v>
      </c>
      <c r="G300" s="42">
        <v>369963</v>
      </c>
      <c r="H300" s="43">
        <f t="shared" si="4"/>
        <v>0.8603230487317105</v>
      </c>
    </row>
    <row r="301" spans="1:8" ht="12.75" outlineLevel="3">
      <c r="A301" s="25" t="s">
        <v>312</v>
      </c>
      <c r="B301" s="25" t="s">
        <v>313</v>
      </c>
      <c r="C301" s="25">
        <v>180</v>
      </c>
      <c r="D301" s="11" t="s">
        <v>204</v>
      </c>
      <c r="E301" s="42">
        <v>750000</v>
      </c>
      <c r="F301" s="42">
        <v>591470</v>
      </c>
      <c r="G301" s="42">
        <v>559020</v>
      </c>
      <c r="H301" s="43">
        <f t="shared" si="4"/>
        <v>0.9451366933234145</v>
      </c>
    </row>
    <row r="302" spans="1:8" ht="25.5" outlineLevel="3">
      <c r="A302" s="25" t="s">
        <v>312</v>
      </c>
      <c r="B302" s="25" t="s">
        <v>313</v>
      </c>
      <c r="C302" s="25">
        <v>181</v>
      </c>
      <c r="D302" s="11" t="s">
        <v>205</v>
      </c>
      <c r="E302" s="42">
        <v>30000</v>
      </c>
      <c r="F302" s="42">
        <v>25000</v>
      </c>
      <c r="G302" s="42">
        <v>22785</v>
      </c>
      <c r="H302" s="43">
        <f t="shared" si="4"/>
        <v>0.9114</v>
      </c>
    </row>
    <row r="303" spans="1:8" ht="25.5" outlineLevel="3">
      <c r="A303" s="25" t="s">
        <v>312</v>
      </c>
      <c r="B303" s="25" t="s">
        <v>313</v>
      </c>
      <c r="C303" s="25">
        <v>233</v>
      </c>
      <c r="D303" s="11" t="s">
        <v>449</v>
      </c>
      <c r="E303" s="42"/>
      <c r="F303" s="42">
        <v>78319</v>
      </c>
      <c r="G303" s="42">
        <v>78318</v>
      </c>
      <c r="H303" s="43">
        <f t="shared" si="4"/>
        <v>0.999987231706227</v>
      </c>
    </row>
    <row r="304" spans="1:8" s="4" customFormat="1" ht="12.75" outlineLevel="2">
      <c r="A304" s="26"/>
      <c r="B304" s="26" t="s">
        <v>377</v>
      </c>
      <c r="C304" s="26"/>
      <c r="D304" s="10"/>
      <c r="E304" s="40">
        <f>SUBTOTAL(9,E305:E309)</f>
        <v>1301470</v>
      </c>
      <c r="F304" s="40">
        <f>SUBTOTAL(9,F305:F309)</f>
        <v>1981210</v>
      </c>
      <c r="G304" s="40">
        <f>SUBTOTAL(9,G305:G309)</f>
        <v>965869</v>
      </c>
      <c r="H304" s="41">
        <f t="shared" si="4"/>
        <v>0.4875147006122521</v>
      </c>
    </row>
    <row r="305" spans="1:8" ht="12.75" outlineLevel="3">
      <c r="A305" s="22" t="s">
        <v>312</v>
      </c>
      <c r="B305" s="22" t="s">
        <v>314</v>
      </c>
      <c r="C305" s="22">
        <v>182</v>
      </c>
      <c r="D305" s="9" t="s">
        <v>207</v>
      </c>
      <c r="E305" s="38">
        <v>976470</v>
      </c>
      <c r="F305" s="38">
        <v>976470</v>
      </c>
      <c r="G305" s="38">
        <v>903516</v>
      </c>
      <c r="H305" s="39">
        <f t="shared" si="4"/>
        <v>0.9252880272819441</v>
      </c>
    </row>
    <row r="306" spans="1:8" ht="25.5" outlineLevel="3">
      <c r="A306" s="25" t="s">
        <v>312</v>
      </c>
      <c r="B306" s="25" t="s">
        <v>314</v>
      </c>
      <c r="C306" s="25">
        <v>183</v>
      </c>
      <c r="D306" s="11" t="s">
        <v>208</v>
      </c>
      <c r="E306" s="42">
        <v>220000</v>
      </c>
      <c r="F306" s="42">
        <v>240740</v>
      </c>
      <c r="G306" s="42">
        <v>23226</v>
      </c>
      <c r="H306" s="43">
        <f t="shared" si="4"/>
        <v>0.09647752762316192</v>
      </c>
    </row>
    <row r="307" spans="1:8" ht="12.75" outlineLevel="3">
      <c r="A307" s="25" t="s">
        <v>312</v>
      </c>
      <c r="B307" s="25" t="s">
        <v>314</v>
      </c>
      <c r="C307" s="25">
        <v>184</v>
      </c>
      <c r="D307" s="11" t="s">
        <v>209</v>
      </c>
      <c r="E307" s="42">
        <v>105000</v>
      </c>
      <c r="F307" s="42">
        <v>45000</v>
      </c>
      <c r="G307" s="42">
        <v>39127</v>
      </c>
      <c r="H307" s="43">
        <f t="shared" si="4"/>
        <v>0.8694888888888889</v>
      </c>
    </row>
    <row r="308" spans="1:8" ht="12.75" outlineLevel="3">
      <c r="A308" s="25" t="s">
        <v>312</v>
      </c>
      <c r="B308" s="25" t="s">
        <v>314</v>
      </c>
      <c r="C308" s="25">
        <v>232</v>
      </c>
      <c r="D308" s="11" t="s">
        <v>442</v>
      </c>
      <c r="E308" s="42"/>
      <c r="F308" s="42">
        <v>109000</v>
      </c>
      <c r="G308" s="42">
        <v>0</v>
      </c>
      <c r="H308" s="43">
        <f t="shared" si="4"/>
        <v>0</v>
      </c>
    </row>
    <row r="309" spans="1:8" ht="12.75" outlineLevel="3">
      <c r="A309" s="25" t="s">
        <v>312</v>
      </c>
      <c r="B309" s="25" t="s">
        <v>314</v>
      </c>
      <c r="C309" s="25">
        <v>255</v>
      </c>
      <c r="D309" s="11" t="s">
        <v>210</v>
      </c>
      <c r="E309" s="42"/>
      <c r="F309" s="42">
        <v>610000</v>
      </c>
      <c r="G309" s="42">
        <v>0</v>
      </c>
      <c r="H309" s="43">
        <f t="shared" si="4"/>
        <v>0</v>
      </c>
    </row>
    <row r="310" spans="1:8" s="4" customFormat="1" ht="12.75" outlineLevel="2">
      <c r="A310" s="26"/>
      <c r="B310" s="26" t="s">
        <v>376</v>
      </c>
      <c r="C310" s="26"/>
      <c r="D310" s="10"/>
      <c r="E310" s="40">
        <f>SUBTOTAL(9,E311:E313)</f>
        <v>1078400</v>
      </c>
      <c r="F310" s="40">
        <f>SUBTOTAL(9,F311:F313)</f>
        <v>1102350</v>
      </c>
      <c r="G310" s="40">
        <f>SUBTOTAL(9,G311:G313)</f>
        <v>1099045</v>
      </c>
      <c r="H310" s="41">
        <f t="shared" si="4"/>
        <v>0.9970018596634462</v>
      </c>
    </row>
    <row r="311" spans="1:8" ht="12.75" outlineLevel="3">
      <c r="A311" s="22" t="s">
        <v>312</v>
      </c>
      <c r="B311" s="22" t="s">
        <v>315</v>
      </c>
      <c r="C311" s="22">
        <v>185</v>
      </c>
      <c r="D311" s="9" t="s">
        <v>211</v>
      </c>
      <c r="E311" s="38">
        <v>56800</v>
      </c>
      <c r="F311" s="38">
        <v>59800</v>
      </c>
      <c r="G311" s="38">
        <v>59364</v>
      </c>
      <c r="H311" s="39">
        <f t="shared" si="4"/>
        <v>0.9927090301003344</v>
      </c>
    </row>
    <row r="312" spans="1:8" ht="12.75" outlineLevel="3">
      <c r="A312" s="25" t="s">
        <v>312</v>
      </c>
      <c r="B312" s="25" t="s">
        <v>315</v>
      </c>
      <c r="C312" s="25">
        <v>186</v>
      </c>
      <c r="D312" s="11" t="s">
        <v>212</v>
      </c>
      <c r="E312" s="42">
        <v>1011600</v>
      </c>
      <c r="F312" s="42">
        <v>1032550</v>
      </c>
      <c r="G312" s="42">
        <v>1030871</v>
      </c>
      <c r="H312" s="43">
        <f t="shared" si="4"/>
        <v>0.9983739286233112</v>
      </c>
    </row>
    <row r="313" spans="1:8" ht="12.75" customHeight="1" outlineLevel="3">
      <c r="A313" s="25" t="s">
        <v>312</v>
      </c>
      <c r="B313" s="25" t="s">
        <v>315</v>
      </c>
      <c r="C313" s="25">
        <v>187</v>
      </c>
      <c r="D313" s="11" t="s">
        <v>213</v>
      </c>
      <c r="E313" s="42">
        <v>10000</v>
      </c>
      <c r="F313" s="42">
        <v>10000</v>
      </c>
      <c r="G313" s="42">
        <v>8810</v>
      </c>
      <c r="H313" s="43">
        <f t="shared" si="4"/>
        <v>0.881</v>
      </c>
    </row>
    <row r="314" spans="1:8" s="4" customFormat="1" ht="12.75" outlineLevel="2">
      <c r="A314" s="26"/>
      <c r="B314" s="26" t="s">
        <v>375</v>
      </c>
      <c r="C314" s="26"/>
      <c r="D314" s="10"/>
      <c r="E314" s="40">
        <f>SUBTOTAL(9,E315:E315)</f>
        <v>861700</v>
      </c>
      <c r="F314" s="40">
        <f>SUBTOTAL(9,F315:F315)</f>
        <v>865923</v>
      </c>
      <c r="G314" s="40">
        <f>SUBTOTAL(9,G315:G315)</f>
        <v>865922</v>
      </c>
      <c r="H314" s="41">
        <f t="shared" si="4"/>
        <v>0.999998845162907</v>
      </c>
    </row>
    <row r="315" spans="1:8" ht="12.75" outlineLevel="3">
      <c r="A315" s="22" t="s">
        <v>312</v>
      </c>
      <c r="B315" s="22" t="s">
        <v>316</v>
      </c>
      <c r="C315" s="22">
        <v>188</v>
      </c>
      <c r="D315" s="9" t="s">
        <v>214</v>
      </c>
      <c r="E315" s="38">
        <v>861700</v>
      </c>
      <c r="F315" s="38">
        <v>865923</v>
      </c>
      <c r="G315" s="38">
        <v>865922</v>
      </c>
      <c r="H315" s="39">
        <f t="shared" si="4"/>
        <v>0.999998845162907</v>
      </c>
    </row>
    <row r="316" spans="1:8" s="4" customFormat="1" ht="12.75" outlineLevel="2">
      <c r="A316" s="26"/>
      <c r="B316" s="26" t="s">
        <v>374</v>
      </c>
      <c r="C316" s="26"/>
      <c r="D316" s="10"/>
      <c r="E316" s="40">
        <f>SUBTOTAL(9,E317:E317)</f>
        <v>311400</v>
      </c>
      <c r="F316" s="40">
        <f>SUBTOTAL(9,F317:F317)</f>
        <v>320576</v>
      </c>
      <c r="G316" s="40">
        <f>SUBTOTAL(9,G317:G317)</f>
        <v>319211</v>
      </c>
      <c r="H316" s="41">
        <f t="shared" si="4"/>
        <v>0.9957420393292075</v>
      </c>
    </row>
    <row r="317" spans="1:8" ht="12.75" outlineLevel="3">
      <c r="A317" s="22" t="s">
        <v>312</v>
      </c>
      <c r="B317" s="22" t="s">
        <v>317</v>
      </c>
      <c r="C317" s="22">
        <v>189</v>
      </c>
      <c r="D317" s="9" t="s">
        <v>215</v>
      </c>
      <c r="E317" s="38">
        <v>311400</v>
      </c>
      <c r="F317" s="38">
        <v>320576</v>
      </c>
      <c r="G317" s="38">
        <v>319211</v>
      </c>
      <c r="H317" s="39">
        <f t="shared" si="4"/>
        <v>0.9957420393292075</v>
      </c>
    </row>
    <row r="318" spans="1:8" s="4" customFormat="1" ht="12.75" outlineLevel="2">
      <c r="A318" s="26"/>
      <c r="B318" s="26" t="s">
        <v>373</v>
      </c>
      <c r="C318" s="26"/>
      <c r="D318" s="10"/>
      <c r="E318" s="40">
        <f>SUBTOTAL(9,E319:E319)</f>
        <v>170600</v>
      </c>
      <c r="F318" s="40">
        <f>SUBTOTAL(9,F319:F319)</f>
        <v>170600</v>
      </c>
      <c r="G318" s="40">
        <f>SUBTOTAL(9,G319:G319)</f>
        <v>169092</v>
      </c>
      <c r="H318" s="41">
        <f t="shared" si="4"/>
        <v>0.9911606096131301</v>
      </c>
    </row>
    <row r="319" spans="1:8" ht="12.75" outlineLevel="3">
      <c r="A319" s="22" t="s">
        <v>312</v>
      </c>
      <c r="B319" s="22" t="s">
        <v>318</v>
      </c>
      <c r="C319" s="22">
        <v>190</v>
      </c>
      <c r="D319" s="9" t="s">
        <v>216</v>
      </c>
      <c r="E319" s="38">
        <v>170600</v>
      </c>
      <c r="F319" s="38">
        <v>170600</v>
      </c>
      <c r="G319" s="38">
        <v>169092</v>
      </c>
      <c r="H319" s="39">
        <f t="shared" si="4"/>
        <v>0.9911606096131301</v>
      </c>
    </row>
    <row r="320" spans="1:8" s="4" customFormat="1" ht="12.75" outlineLevel="2">
      <c r="A320" s="26"/>
      <c r="B320" s="26" t="s">
        <v>372</v>
      </c>
      <c r="C320" s="26"/>
      <c r="D320" s="10"/>
      <c r="E320" s="40">
        <f>SUBTOTAL(9,E321:E323)</f>
        <v>1269000</v>
      </c>
      <c r="F320" s="40">
        <f>SUBTOTAL(9,F321:F323)</f>
        <v>1310014</v>
      </c>
      <c r="G320" s="40">
        <f>SUBTOTAL(9,G321:G323)</f>
        <v>1292224</v>
      </c>
      <c r="H320" s="41">
        <f t="shared" si="4"/>
        <v>0.9864199924580959</v>
      </c>
    </row>
    <row r="321" spans="1:8" ht="12.75" outlineLevel="3">
      <c r="A321" s="22" t="s">
        <v>312</v>
      </c>
      <c r="B321" s="22" t="s">
        <v>319</v>
      </c>
      <c r="C321" s="22">
        <v>191</v>
      </c>
      <c r="D321" s="9" t="s">
        <v>217</v>
      </c>
      <c r="E321" s="38">
        <v>983700</v>
      </c>
      <c r="F321" s="38">
        <v>997141</v>
      </c>
      <c r="G321" s="38">
        <v>979590</v>
      </c>
      <c r="H321" s="39">
        <f t="shared" si="4"/>
        <v>0.9823986778198871</v>
      </c>
    </row>
    <row r="322" spans="1:8" ht="12.75" outlineLevel="3">
      <c r="A322" s="25" t="s">
        <v>312</v>
      </c>
      <c r="B322" s="25" t="s">
        <v>319</v>
      </c>
      <c r="C322" s="25">
        <v>192</v>
      </c>
      <c r="D322" s="11" t="s">
        <v>218</v>
      </c>
      <c r="E322" s="42">
        <v>264700</v>
      </c>
      <c r="F322" s="42">
        <v>292273</v>
      </c>
      <c r="G322" s="42">
        <v>292273</v>
      </c>
      <c r="H322" s="43">
        <f aca="true" t="shared" si="5" ref="H322:H369">G322/F322</f>
        <v>1</v>
      </c>
    </row>
    <row r="323" spans="1:8" ht="12.75" outlineLevel="3">
      <c r="A323" s="25" t="s">
        <v>312</v>
      </c>
      <c r="B323" s="25" t="s">
        <v>319</v>
      </c>
      <c r="C323" s="25">
        <v>193</v>
      </c>
      <c r="D323" s="11" t="s">
        <v>219</v>
      </c>
      <c r="E323" s="42">
        <v>20600</v>
      </c>
      <c r="F323" s="42">
        <v>20600</v>
      </c>
      <c r="G323" s="42">
        <v>20361</v>
      </c>
      <c r="H323" s="43">
        <f t="shared" si="5"/>
        <v>0.9883980582524272</v>
      </c>
    </row>
    <row r="324" spans="1:8" s="4" customFormat="1" ht="12.75" outlineLevel="2">
      <c r="A324" s="26"/>
      <c r="B324" s="26" t="s">
        <v>371</v>
      </c>
      <c r="C324" s="26"/>
      <c r="D324" s="10"/>
      <c r="E324" s="40">
        <f>SUBTOTAL(9,E325:E327)</f>
        <v>260000</v>
      </c>
      <c r="F324" s="40">
        <f>SUBTOTAL(9,F325:F327)</f>
        <v>411880</v>
      </c>
      <c r="G324" s="40">
        <f>SUBTOTAL(9,G325:G327)</f>
        <v>411880</v>
      </c>
      <c r="H324" s="41">
        <f t="shared" si="5"/>
        <v>1</v>
      </c>
    </row>
    <row r="325" spans="1:8" ht="12.75" outlineLevel="3">
      <c r="A325" s="22" t="s">
        <v>312</v>
      </c>
      <c r="B325" s="22" t="s">
        <v>320</v>
      </c>
      <c r="C325" s="22">
        <v>194</v>
      </c>
      <c r="D325" s="9" t="s">
        <v>220</v>
      </c>
      <c r="E325" s="38">
        <v>200000</v>
      </c>
      <c r="F325" s="38">
        <v>321880</v>
      </c>
      <c r="G325" s="38">
        <v>321880</v>
      </c>
      <c r="H325" s="39">
        <f t="shared" si="5"/>
        <v>1</v>
      </c>
    </row>
    <row r="326" spans="1:8" ht="12.75" outlineLevel="3">
      <c r="A326" s="25" t="s">
        <v>312</v>
      </c>
      <c r="B326" s="25" t="s">
        <v>320</v>
      </c>
      <c r="C326" s="25">
        <v>195</v>
      </c>
      <c r="D326" s="11" t="s">
        <v>221</v>
      </c>
      <c r="E326" s="42">
        <v>60000</v>
      </c>
      <c r="F326" s="42">
        <v>60000</v>
      </c>
      <c r="G326" s="42">
        <v>60000</v>
      </c>
      <c r="H326" s="43">
        <f t="shared" si="5"/>
        <v>1</v>
      </c>
    </row>
    <row r="327" spans="1:8" ht="25.5" outlineLevel="3">
      <c r="A327" s="25" t="s">
        <v>312</v>
      </c>
      <c r="B327" s="25" t="s">
        <v>320</v>
      </c>
      <c r="C327" s="25">
        <v>258</v>
      </c>
      <c r="D327" s="11" t="s">
        <v>450</v>
      </c>
      <c r="E327" s="42"/>
      <c r="F327" s="42">
        <v>30000</v>
      </c>
      <c r="G327" s="42">
        <v>30000</v>
      </c>
      <c r="H327" s="43">
        <f t="shared" si="5"/>
        <v>1</v>
      </c>
    </row>
    <row r="328" spans="1:8" s="4" customFormat="1" ht="25.5" customHeight="1" outlineLevel="2">
      <c r="A328" s="26"/>
      <c r="B328" s="60" t="s">
        <v>370</v>
      </c>
      <c r="C328" s="61"/>
      <c r="D328" s="62"/>
      <c r="E328" s="51">
        <f>SUBTOTAL(9,E329:E329)</f>
        <v>0</v>
      </c>
      <c r="F328" s="51">
        <f>SUBTOTAL(9,F329:F329)</f>
        <v>33503</v>
      </c>
      <c r="G328" s="51">
        <f>SUBTOTAL(9,G329:G329)</f>
        <v>33202</v>
      </c>
      <c r="H328" s="52">
        <f t="shared" si="5"/>
        <v>0.9910157299346327</v>
      </c>
    </row>
    <row r="329" spans="1:8" ht="12.75" outlineLevel="3">
      <c r="A329" s="22" t="s">
        <v>312</v>
      </c>
      <c r="B329" s="22" t="s">
        <v>321</v>
      </c>
      <c r="C329" s="22">
        <v>184</v>
      </c>
      <c r="D329" s="9" t="s">
        <v>209</v>
      </c>
      <c r="E329" s="38"/>
      <c r="F329" s="38">
        <v>33503</v>
      </c>
      <c r="G329" s="38">
        <v>33202</v>
      </c>
      <c r="H329" s="39">
        <f t="shared" si="5"/>
        <v>0.9910157299346327</v>
      </c>
    </row>
    <row r="330" spans="1:8" s="4" customFormat="1" ht="12.75" outlineLevel="2">
      <c r="A330" s="26"/>
      <c r="B330" s="26" t="s">
        <v>369</v>
      </c>
      <c r="C330" s="26"/>
      <c r="D330" s="10"/>
      <c r="E330" s="40">
        <f>SUBTOTAL(9,E331:E339)</f>
        <v>1623800</v>
      </c>
      <c r="F330" s="40">
        <f>SUBTOTAL(9,F331:F339)</f>
        <v>1796283</v>
      </c>
      <c r="G330" s="40">
        <f>SUBTOTAL(9,G331:G339)</f>
        <v>451053</v>
      </c>
      <c r="H330" s="41">
        <f t="shared" si="5"/>
        <v>0.25110352878694503</v>
      </c>
    </row>
    <row r="331" spans="1:8" ht="12.75" outlineLevel="3">
      <c r="A331" s="22" t="s">
        <v>312</v>
      </c>
      <c r="B331" s="22" t="s">
        <v>322</v>
      </c>
      <c r="C331" s="22">
        <v>47</v>
      </c>
      <c r="D331" s="9" t="s">
        <v>54</v>
      </c>
      <c r="E331" s="38"/>
      <c r="F331" s="38">
        <v>35549</v>
      </c>
      <c r="G331" s="38">
        <v>32096</v>
      </c>
      <c r="H331" s="39">
        <f t="shared" si="5"/>
        <v>0.9028664660046696</v>
      </c>
    </row>
    <row r="332" spans="1:8" ht="12.75" outlineLevel="3">
      <c r="A332" s="25" t="s">
        <v>312</v>
      </c>
      <c r="B332" s="25" t="s">
        <v>322</v>
      </c>
      <c r="C332" s="25">
        <v>196</v>
      </c>
      <c r="D332" s="11" t="s">
        <v>222</v>
      </c>
      <c r="E332" s="42">
        <v>75000</v>
      </c>
      <c r="F332" s="42">
        <v>88782</v>
      </c>
      <c r="G332" s="42">
        <v>88561</v>
      </c>
      <c r="H332" s="43">
        <f t="shared" si="5"/>
        <v>0.9975107566849136</v>
      </c>
    </row>
    <row r="333" spans="1:8" ht="12.75" outlineLevel="3">
      <c r="A333" s="25" t="s">
        <v>312</v>
      </c>
      <c r="B333" s="25" t="s">
        <v>322</v>
      </c>
      <c r="C333" s="25">
        <v>197</v>
      </c>
      <c r="D333" s="11" t="s">
        <v>206</v>
      </c>
      <c r="E333" s="42">
        <v>50000</v>
      </c>
      <c r="F333" s="42">
        <v>146532</v>
      </c>
      <c r="G333" s="42">
        <v>135907</v>
      </c>
      <c r="H333" s="43">
        <f t="shared" si="5"/>
        <v>0.9274902410395</v>
      </c>
    </row>
    <row r="334" spans="1:8" ht="12.75" outlineLevel="3">
      <c r="A334" s="25" t="s">
        <v>312</v>
      </c>
      <c r="B334" s="25" t="s">
        <v>322</v>
      </c>
      <c r="C334" s="25">
        <v>198</v>
      </c>
      <c r="D334" s="11" t="s">
        <v>223</v>
      </c>
      <c r="E334" s="42">
        <v>10800</v>
      </c>
      <c r="F334" s="42">
        <v>38600</v>
      </c>
      <c r="G334" s="42">
        <v>36515</v>
      </c>
      <c r="H334" s="43">
        <f t="shared" si="5"/>
        <v>0.9459844559585492</v>
      </c>
    </row>
    <row r="335" spans="1:8" ht="25.5" outlineLevel="3">
      <c r="A335" s="25" t="s">
        <v>312</v>
      </c>
      <c r="B335" s="25" t="s">
        <v>322</v>
      </c>
      <c r="C335" s="25">
        <v>199</v>
      </c>
      <c r="D335" s="11" t="s">
        <v>224</v>
      </c>
      <c r="E335" s="42">
        <v>20000</v>
      </c>
      <c r="F335" s="42">
        <v>18794</v>
      </c>
      <c r="G335" s="42">
        <v>18793</v>
      </c>
      <c r="H335" s="43">
        <f t="shared" si="5"/>
        <v>0.9999467915292114</v>
      </c>
    </row>
    <row r="336" spans="1:8" ht="12.75" outlineLevel="3">
      <c r="A336" s="25" t="s">
        <v>312</v>
      </c>
      <c r="B336" s="25" t="s">
        <v>322</v>
      </c>
      <c r="C336" s="25">
        <v>200</v>
      </c>
      <c r="D336" s="11" t="s">
        <v>225</v>
      </c>
      <c r="E336" s="42">
        <v>30000</v>
      </c>
      <c r="F336" s="42">
        <v>23026</v>
      </c>
      <c r="G336" s="42">
        <v>23025</v>
      </c>
      <c r="H336" s="43">
        <f t="shared" si="5"/>
        <v>0.9999565708329714</v>
      </c>
    </row>
    <row r="337" spans="1:8" ht="12.75" outlineLevel="3">
      <c r="A337" s="25" t="s">
        <v>312</v>
      </c>
      <c r="B337" s="25" t="s">
        <v>322</v>
      </c>
      <c r="C337" s="25">
        <v>201</v>
      </c>
      <c r="D337" s="11" t="s">
        <v>226</v>
      </c>
      <c r="E337" s="42">
        <v>1400000</v>
      </c>
      <c r="F337" s="42">
        <v>1400000</v>
      </c>
      <c r="G337" s="42">
        <v>71880</v>
      </c>
      <c r="H337" s="43">
        <f t="shared" si="5"/>
        <v>0.05134285714285714</v>
      </c>
    </row>
    <row r="338" spans="1:8" ht="12.75" outlineLevel="3">
      <c r="A338" s="25" t="s">
        <v>312</v>
      </c>
      <c r="B338" s="25" t="s">
        <v>322</v>
      </c>
      <c r="C338" s="25">
        <v>202</v>
      </c>
      <c r="D338" s="11" t="s">
        <v>227</v>
      </c>
      <c r="E338" s="42">
        <v>23000</v>
      </c>
      <c r="F338" s="42">
        <v>23000</v>
      </c>
      <c r="G338" s="42">
        <v>22387</v>
      </c>
      <c r="H338" s="43">
        <f t="shared" si="5"/>
        <v>0.9733478260869565</v>
      </c>
    </row>
    <row r="339" spans="1:8" ht="12.75" outlineLevel="3">
      <c r="A339" s="25" t="s">
        <v>312</v>
      </c>
      <c r="B339" s="25" t="s">
        <v>322</v>
      </c>
      <c r="C339" s="25">
        <v>203</v>
      </c>
      <c r="D339" s="11" t="s">
        <v>228</v>
      </c>
      <c r="E339" s="42">
        <v>15000</v>
      </c>
      <c r="F339" s="42">
        <v>22000</v>
      </c>
      <c r="G339" s="42">
        <v>21889</v>
      </c>
      <c r="H339" s="43">
        <f t="shared" si="5"/>
        <v>0.9949545454545454</v>
      </c>
    </row>
    <row r="340" spans="1:8" s="3" customFormat="1" ht="13.5" outlineLevel="1" thickBot="1">
      <c r="A340" s="27" t="s">
        <v>345</v>
      </c>
      <c r="B340" s="27"/>
      <c r="C340" s="27"/>
      <c r="D340" s="12"/>
      <c r="E340" s="44">
        <f>SUBTOTAL(9,E342:E357)</f>
        <v>3862352</v>
      </c>
      <c r="F340" s="44">
        <f>SUBTOTAL(9,F342:F357)</f>
        <v>3810506</v>
      </c>
      <c r="G340" s="44">
        <f>SUBTOTAL(9,G342:G357)</f>
        <v>3809532</v>
      </c>
      <c r="H340" s="45">
        <f t="shared" si="5"/>
        <v>0.9997443909024156</v>
      </c>
    </row>
    <row r="341" spans="1:8" s="4" customFormat="1" ht="12.75" outlineLevel="2">
      <c r="A341" s="20"/>
      <c r="B341" s="20" t="s">
        <v>368</v>
      </c>
      <c r="C341" s="20"/>
      <c r="D341" s="8"/>
      <c r="E341" s="36">
        <f>SUBTOTAL(9,E342:E346)</f>
        <v>1775770</v>
      </c>
      <c r="F341" s="36">
        <f>SUBTOTAL(9,F342:F346)</f>
        <v>1687674</v>
      </c>
      <c r="G341" s="36">
        <f>SUBTOTAL(9,G342:G346)</f>
        <v>1687618</v>
      </c>
      <c r="H341" s="37">
        <f t="shared" si="5"/>
        <v>0.9999668182362234</v>
      </c>
    </row>
    <row r="342" spans="1:8" ht="12.75" outlineLevel="3">
      <c r="A342" s="22" t="s">
        <v>323</v>
      </c>
      <c r="B342" s="22" t="s">
        <v>324</v>
      </c>
      <c r="C342" s="22">
        <v>204</v>
      </c>
      <c r="D342" s="9" t="s">
        <v>229</v>
      </c>
      <c r="E342" s="38">
        <v>1142770</v>
      </c>
      <c r="F342" s="38">
        <v>1142770</v>
      </c>
      <c r="G342" s="38">
        <v>1142770</v>
      </c>
      <c r="H342" s="39">
        <f t="shared" si="5"/>
        <v>1</v>
      </c>
    </row>
    <row r="343" spans="1:8" ht="12.75" outlineLevel="3">
      <c r="A343" s="25" t="s">
        <v>323</v>
      </c>
      <c r="B343" s="25" t="s">
        <v>324</v>
      </c>
      <c r="C343" s="25">
        <v>205</v>
      </c>
      <c r="D343" s="11" t="s">
        <v>230</v>
      </c>
      <c r="E343" s="42">
        <v>543000</v>
      </c>
      <c r="F343" s="42">
        <v>450093</v>
      </c>
      <c r="G343" s="42">
        <v>450038</v>
      </c>
      <c r="H343" s="43">
        <f t="shared" si="5"/>
        <v>0.9998778030318178</v>
      </c>
    </row>
    <row r="344" spans="1:8" ht="12.75" outlineLevel="3">
      <c r="A344" s="25" t="s">
        <v>323</v>
      </c>
      <c r="B344" s="25" t="s">
        <v>324</v>
      </c>
      <c r="C344" s="25">
        <v>206</v>
      </c>
      <c r="D344" s="11" t="s">
        <v>231</v>
      </c>
      <c r="E344" s="42">
        <v>90000</v>
      </c>
      <c r="F344" s="42">
        <v>56811</v>
      </c>
      <c r="G344" s="42">
        <v>56810</v>
      </c>
      <c r="H344" s="43">
        <f t="shared" si="5"/>
        <v>0.9999823977750788</v>
      </c>
    </row>
    <row r="345" spans="1:8" ht="12.75" outlineLevel="3">
      <c r="A345" s="25" t="s">
        <v>323</v>
      </c>
      <c r="B345" s="25" t="s">
        <v>324</v>
      </c>
      <c r="C345" s="25">
        <v>245</v>
      </c>
      <c r="D345" s="11" t="s">
        <v>445</v>
      </c>
      <c r="E345" s="42"/>
      <c r="F345" s="42">
        <v>35000</v>
      </c>
      <c r="G345" s="42">
        <v>35000</v>
      </c>
      <c r="H345" s="43">
        <f t="shared" si="5"/>
        <v>1</v>
      </c>
    </row>
    <row r="346" spans="1:8" ht="12.75" outlineLevel="3">
      <c r="A346" s="25" t="s">
        <v>323</v>
      </c>
      <c r="B346" s="25" t="s">
        <v>324</v>
      </c>
      <c r="C346" s="25">
        <v>252</v>
      </c>
      <c r="D346" s="11" t="s">
        <v>232</v>
      </c>
      <c r="E346" s="42"/>
      <c r="F346" s="42">
        <v>3000</v>
      </c>
      <c r="G346" s="42">
        <v>3000</v>
      </c>
      <c r="H346" s="43">
        <f t="shared" si="5"/>
        <v>1</v>
      </c>
    </row>
    <row r="347" spans="1:8" s="4" customFormat="1" ht="12.75" outlineLevel="2">
      <c r="A347" s="26"/>
      <c r="B347" s="26" t="s">
        <v>367</v>
      </c>
      <c r="C347" s="26"/>
      <c r="D347" s="10"/>
      <c r="E347" s="40">
        <f>SUBTOTAL(9,E348:E348)</f>
        <v>1113596</v>
      </c>
      <c r="F347" s="40">
        <f>SUBTOTAL(9,F348:F348)</f>
        <v>1113596</v>
      </c>
      <c r="G347" s="40">
        <f>SUBTOTAL(9,G348:G348)</f>
        <v>1113596</v>
      </c>
      <c r="H347" s="41">
        <f t="shared" si="5"/>
        <v>1</v>
      </c>
    </row>
    <row r="348" spans="1:8" ht="12.75" outlineLevel="3">
      <c r="A348" s="22" t="s">
        <v>323</v>
      </c>
      <c r="B348" s="22" t="s">
        <v>325</v>
      </c>
      <c r="C348" s="22">
        <v>207</v>
      </c>
      <c r="D348" s="9" t="s">
        <v>233</v>
      </c>
      <c r="E348" s="38">
        <v>1113596</v>
      </c>
      <c r="F348" s="38">
        <v>1113596</v>
      </c>
      <c r="G348" s="38">
        <v>1113596</v>
      </c>
      <c r="H348" s="39">
        <f t="shared" si="5"/>
        <v>1</v>
      </c>
    </row>
    <row r="349" spans="1:8" s="4" customFormat="1" ht="12.75" outlineLevel="2">
      <c r="A349" s="26"/>
      <c r="B349" s="26" t="s">
        <v>366</v>
      </c>
      <c r="C349" s="26"/>
      <c r="D349" s="10"/>
      <c r="E349" s="40">
        <f>SUBTOTAL(9,E350:E351)</f>
        <v>763386</v>
      </c>
      <c r="F349" s="40">
        <f>SUBTOTAL(9,F350:F351)</f>
        <v>763386</v>
      </c>
      <c r="G349" s="40">
        <f>SUBTOTAL(9,G350:G351)</f>
        <v>763386</v>
      </c>
      <c r="H349" s="41">
        <f t="shared" si="5"/>
        <v>1</v>
      </c>
    </row>
    <row r="350" spans="1:8" ht="12.75" outlineLevel="3">
      <c r="A350" s="22" t="s">
        <v>323</v>
      </c>
      <c r="B350" s="22" t="s">
        <v>326</v>
      </c>
      <c r="C350" s="22">
        <v>208</v>
      </c>
      <c r="D350" s="9" t="s">
        <v>234</v>
      </c>
      <c r="E350" s="38">
        <v>728386</v>
      </c>
      <c r="F350" s="38">
        <v>728386</v>
      </c>
      <c r="G350" s="38">
        <v>728386</v>
      </c>
      <c r="H350" s="39">
        <f t="shared" si="5"/>
        <v>1</v>
      </c>
    </row>
    <row r="351" spans="1:8" ht="12.75" outlineLevel="3">
      <c r="A351" s="25" t="s">
        <v>323</v>
      </c>
      <c r="B351" s="25" t="s">
        <v>326</v>
      </c>
      <c r="C351" s="25">
        <v>209</v>
      </c>
      <c r="D351" s="11" t="s">
        <v>235</v>
      </c>
      <c r="E351" s="42">
        <v>35000</v>
      </c>
      <c r="F351" s="42">
        <v>35000</v>
      </c>
      <c r="G351" s="42">
        <v>35000</v>
      </c>
      <c r="H351" s="43">
        <f t="shared" si="5"/>
        <v>1</v>
      </c>
    </row>
    <row r="352" spans="1:8" s="4" customFormat="1" ht="12.75" outlineLevel="2">
      <c r="A352" s="26"/>
      <c r="B352" s="26" t="s">
        <v>365</v>
      </c>
      <c r="C352" s="26"/>
      <c r="D352" s="10"/>
      <c r="E352" s="40">
        <f>SUBTOTAL(9,E353:E353)</f>
        <v>52600</v>
      </c>
      <c r="F352" s="40">
        <f>SUBTOTAL(9,F353:F353)</f>
        <v>52600</v>
      </c>
      <c r="G352" s="40">
        <f>SUBTOTAL(9,G353:G353)</f>
        <v>51964</v>
      </c>
      <c r="H352" s="41">
        <f t="shared" si="5"/>
        <v>0.9879087452471483</v>
      </c>
    </row>
    <row r="353" spans="1:8" ht="12.75" outlineLevel="3">
      <c r="A353" s="25" t="s">
        <v>323</v>
      </c>
      <c r="B353" s="25" t="s">
        <v>327</v>
      </c>
      <c r="C353" s="25">
        <v>210</v>
      </c>
      <c r="D353" s="11" t="s">
        <v>236</v>
      </c>
      <c r="E353" s="42">
        <v>52600</v>
      </c>
      <c r="F353" s="42">
        <v>52600</v>
      </c>
      <c r="G353" s="42">
        <v>51964</v>
      </c>
      <c r="H353" s="43">
        <f t="shared" si="5"/>
        <v>0.9879087452471483</v>
      </c>
    </row>
    <row r="354" spans="1:8" s="4" customFormat="1" ht="12.75" outlineLevel="2">
      <c r="A354" s="26"/>
      <c r="B354" s="26" t="s">
        <v>364</v>
      </c>
      <c r="C354" s="26"/>
      <c r="D354" s="10"/>
      <c r="E354" s="40">
        <f>SUBTOTAL(9,E355:E357)</f>
        <v>157000</v>
      </c>
      <c r="F354" s="40">
        <f>SUBTOTAL(9,F355:F357)</f>
        <v>193250</v>
      </c>
      <c r="G354" s="40">
        <f>SUBTOTAL(9,G355:G357)</f>
        <v>192968</v>
      </c>
      <c r="H354" s="41">
        <f t="shared" si="5"/>
        <v>0.9985407503234153</v>
      </c>
    </row>
    <row r="355" spans="1:8" ht="12.75" outlineLevel="3">
      <c r="A355" s="22" t="s">
        <v>323</v>
      </c>
      <c r="B355" s="22" t="s">
        <v>328</v>
      </c>
      <c r="C355" s="22">
        <v>211</v>
      </c>
      <c r="D355" s="9" t="s">
        <v>237</v>
      </c>
      <c r="E355" s="38">
        <v>142000</v>
      </c>
      <c r="F355" s="38">
        <v>177690</v>
      </c>
      <c r="G355" s="38">
        <v>177475</v>
      </c>
      <c r="H355" s="39">
        <f t="shared" si="5"/>
        <v>0.9987900275761157</v>
      </c>
    </row>
    <row r="356" spans="1:8" ht="12.75" outlineLevel="3">
      <c r="A356" s="25" t="s">
        <v>323</v>
      </c>
      <c r="B356" s="25" t="s">
        <v>328</v>
      </c>
      <c r="C356" s="25">
        <v>212</v>
      </c>
      <c r="D356" s="11" t="s">
        <v>238</v>
      </c>
      <c r="E356" s="42">
        <v>15000</v>
      </c>
      <c r="F356" s="42">
        <v>12560</v>
      </c>
      <c r="G356" s="42">
        <v>12493</v>
      </c>
      <c r="H356" s="43">
        <f t="shared" si="5"/>
        <v>0.9946656050955414</v>
      </c>
    </row>
    <row r="357" spans="1:8" ht="12.75" outlineLevel="3">
      <c r="A357" s="25" t="s">
        <v>323</v>
      </c>
      <c r="B357" s="25" t="s">
        <v>328</v>
      </c>
      <c r="C357" s="25">
        <v>240</v>
      </c>
      <c r="D357" s="11" t="s">
        <v>452</v>
      </c>
      <c r="E357" s="42"/>
      <c r="F357" s="42">
        <v>3000</v>
      </c>
      <c r="G357" s="42">
        <v>3000</v>
      </c>
      <c r="H357" s="43">
        <f t="shared" si="5"/>
        <v>1</v>
      </c>
    </row>
    <row r="358" spans="1:8" s="3" customFormat="1" ht="13.5" outlineLevel="1" thickBot="1">
      <c r="A358" s="28" t="s">
        <v>344</v>
      </c>
      <c r="B358" s="27"/>
      <c r="C358" s="27"/>
      <c r="D358" s="12"/>
      <c r="E358" s="44">
        <f>SUBTOTAL(9,E360:E369)</f>
        <v>5088294</v>
      </c>
      <c r="F358" s="44">
        <f>SUBTOTAL(9,F360:F369)</f>
        <v>2381994</v>
      </c>
      <c r="G358" s="44">
        <f>SUBTOTAL(9,G360:G369)</f>
        <v>1624309</v>
      </c>
      <c r="H358" s="45">
        <f t="shared" si="5"/>
        <v>0.6819114573756273</v>
      </c>
    </row>
    <row r="359" spans="1:8" s="4" customFormat="1" ht="12.75" outlineLevel="2">
      <c r="A359" s="20"/>
      <c r="B359" s="20" t="s">
        <v>363</v>
      </c>
      <c r="C359" s="20"/>
      <c r="D359" s="8"/>
      <c r="E359" s="36">
        <f>SUBTOTAL(9,E360:E362)</f>
        <v>4586794</v>
      </c>
      <c r="F359" s="36">
        <f>SUBTOTAL(9,F360:F362)</f>
        <v>1820294</v>
      </c>
      <c r="G359" s="36">
        <f>SUBTOTAL(9,G360:G362)</f>
        <v>1064947</v>
      </c>
      <c r="H359" s="37">
        <f t="shared" si="5"/>
        <v>0.5850412076290973</v>
      </c>
    </row>
    <row r="360" spans="1:8" ht="12.75" outlineLevel="3">
      <c r="A360" s="22" t="s">
        <v>329</v>
      </c>
      <c r="B360" s="22" t="s">
        <v>330</v>
      </c>
      <c r="C360" s="22">
        <v>213</v>
      </c>
      <c r="D360" s="9" t="s">
        <v>239</v>
      </c>
      <c r="E360" s="38">
        <v>821600</v>
      </c>
      <c r="F360" s="38">
        <v>821600</v>
      </c>
      <c r="G360" s="38">
        <v>821600</v>
      </c>
      <c r="H360" s="39">
        <f t="shared" si="5"/>
        <v>1</v>
      </c>
    </row>
    <row r="361" spans="1:8" ht="12.75" outlineLevel="3">
      <c r="A361" s="25" t="s">
        <v>329</v>
      </c>
      <c r="B361" s="25" t="s">
        <v>330</v>
      </c>
      <c r="C361" s="25">
        <v>214</v>
      </c>
      <c r="D361" s="11" t="s">
        <v>240</v>
      </c>
      <c r="E361" s="42">
        <v>998694</v>
      </c>
      <c r="F361" s="42">
        <v>998694</v>
      </c>
      <c r="G361" s="42">
        <v>243347</v>
      </c>
      <c r="H361" s="43">
        <f t="shared" si="5"/>
        <v>0.24366522678618274</v>
      </c>
    </row>
    <row r="362" spans="1:8" ht="12.75" outlineLevel="3">
      <c r="A362" s="25" t="s">
        <v>329</v>
      </c>
      <c r="B362" s="25" t="s">
        <v>330</v>
      </c>
      <c r="C362" s="25">
        <v>215</v>
      </c>
      <c r="D362" s="11" t="s">
        <v>446</v>
      </c>
      <c r="E362" s="42">
        <v>2766500</v>
      </c>
      <c r="F362" s="42">
        <v>0</v>
      </c>
      <c r="G362" s="42">
        <v>0</v>
      </c>
      <c r="H362" s="43"/>
    </row>
    <row r="363" spans="1:8" s="4" customFormat="1" ht="12.75" outlineLevel="2">
      <c r="A363" s="26"/>
      <c r="B363" s="29" t="s">
        <v>362</v>
      </c>
      <c r="C363" s="26"/>
      <c r="D363" s="10"/>
      <c r="E363" s="40">
        <f>SUBTOTAL(9,E364:E369)</f>
        <v>501500</v>
      </c>
      <c r="F363" s="40">
        <f>SUBTOTAL(9,F364:F369)</f>
        <v>561700</v>
      </c>
      <c r="G363" s="40">
        <f>SUBTOTAL(9,G364:G369)</f>
        <v>559362</v>
      </c>
      <c r="H363" s="41">
        <f t="shared" si="5"/>
        <v>0.9958376357486203</v>
      </c>
    </row>
    <row r="364" spans="1:8" ht="12.75" outlineLevel="3">
      <c r="A364" s="22" t="s">
        <v>329</v>
      </c>
      <c r="B364" s="22" t="s">
        <v>331</v>
      </c>
      <c r="C364" s="22">
        <v>47</v>
      </c>
      <c r="D364" s="9" t="s">
        <v>54</v>
      </c>
      <c r="E364" s="38"/>
      <c r="F364" s="38">
        <v>37500</v>
      </c>
      <c r="G364" s="38">
        <v>37498</v>
      </c>
      <c r="H364" s="39">
        <f t="shared" si="5"/>
        <v>0.9999466666666667</v>
      </c>
    </row>
    <row r="365" spans="1:8" ht="12.75" outlineLevel="3">
      <c r="A365" s="25" t="s">
        <v>329</v>
      </c>
      <c r="B365" s="25" t="s">
        <v>331</v>
      </c>
      <c r="C365" s="25">
        <v>216</v>
      </c>
      <c r="D365" s="11" t="s">
        <v>241</v>
      </c>
      <c r="E365" s="42">
        <v>396500</v>
      </c>
      <c r="F365" s="42">
        <v>404200</v>
      </c>
      <c r="G365" s="42">
        <v>402971</v>
      </c>
      <c r="H365" s="43">
        <f t="shared" si="5"/>
        <v>0.9969594260267195</v>
      </c>
    </row>
    <row r="366" spans="1:8" ht="12.75" outlineLevel="3">
      <c r="A366" s="25" t="s">
        <v>329</v>
      </c>
      <c r="B366" s="25" t="s">
        <v>331</v>
      </c>
      <c r="C366" s="25">
        <v>217</v>
      </c>
      <c r="D366" s="11" t="s">
        <v>242</v>
      </c>
      <c r="E366" s="42">
        <v>45000</v>
      </c>
      <c r="F366" s="42">
        <v>45000</v>
      </c>
      <c r="G366" s="42">
        <v>43893</v>
      </c>
      <c r="H366" s="43">
        <f t="shared" si="5"/>
        <v>0.9754</v>
      </c>
    </row>
    <row r="367" spans="1:8" ht="12.75" outlineLevel="3">
      <c r="A367" s="25" t="s">
        <v>329</v>
      </c>
      <c r="B367" s="25" t="s">
        <v>331</v>
      </c>
      <c r="C367" s="25">
        <v>218</v>
      </c>
      <c r="D367" s="11" t="s">
        <v>243</v>
      </c>
      <c r="E367" s="42">
        <v>30000</v>
      </c>
      <c r="F367" s="42">
        <v>30000</v>
      </c>
      <c r="G367" s="42">
        <v>30000</v>
      </c>
      <c r="H367" s="43">
        <f t="shared" si="5"/>
        <v>1</v>
      </c>
    </row>
    <row r="368" spans="1:8" ht="12.75" outlineLevel="3">
      <c r="A368" s="25" t="s">
        <v>329</v>
      </c>
      <c r="B368" s="25" t="s">
        <v>331</v>
      </c>
      <c r="C368" s="25">
        <v>219</v>
      </c>
      <c r="D368" s="11" t="s">
        <v>244</v>
      </c>
      <c r="E368" s="42">
        <v>30000</v>
      </c>
      <c r="F368" s="42">
        <v>30000</v>
      </c>
      <c r="G368" s="42">
        <v>30000</v>
      </c>
      <c r="H368" s="43">
        <f t="shared" si="5"/>
        <v>1</v>
      </c>
    </row>
    <row r="369" spans="1:8" ht="12.75" outlineLevel="3">
      <c r="A369" s="25" t="s">
        <v>329</v>
      </c>
      <c r="B369" s="25" t="s">
        <v>331</v>
      </c>
      <c r="C369" s="25">
        <v>250</v>
      </c>
      <c r="D369" s="11" t="s">
        <v>245</v>
      </c>
      <c r="E369" s="42"/>
      <c r="F369" s="42">
        <v>15000</v>
      </c>
      <c r="G369" s="42">
        <v>15000</v>
      </c>
      <c r="H369" s="43">
        <f t="shared" si="5"/>
        <v>1</v>
      </c>
    </row>
  </sheetData>
  <mergeCells count="7">
    <mergeCell ref="B259:D259"/>
    <mergeCell ref="B283:D283"/>
    <mergeCell ref="B328:D328"/>
    <mergeCell ref="B11:D11"/>
    <mergeCell ref="A103:D103"/>
    <mergeCell ref="B107:D107"/>
    <mergeCell ref="B249:D249"/>
  </mergeCells>
  <printOptions/>
  <pageMargins left="0.1968503937007874" right="0.1968503937007874" top="0.5905511811023623" bottom="0.5905511811023623" header="0.31496062992125984" footer="0.31496062992125984"/>
  <pageSetup horizontalDpi="600" verticalDpi="600" orientation="portrait" paperSize="9" scale="98" r:id="rId1"/>
  <headerFooter alignWithMargins="0">
    <oddHeader>&amp;CWykonanie planu wydatków własnych za 2005r.</oddHeader>
    <oddFooter>&amp;R&amp;P/&amp;N</oddFooter>
  </headerFooter>
  <rowBreaks count="4" manualBreakCount="4">
    <brk id="47" max="255" man="1"/>
    <brk id="253" max="255" man="1"/>
    <brk id="303" max="255" man="1"/>
    <brk id="3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Nowak</dc:creator>
  <cp:keywords/>
  <dc:description/>
  <cp:lastModifiedBy>fin113a</cp:lastModifiedBy>
  <cp:lastPrinted>2006-03-20T13:33:24Z</cp:lastPrinted>
  <dcterms:created xsi:type="dcterms:W3CDTF">2006-02-14T11:11:45Z</dcterms:created>
  <dcterms:modified xsi:type="dcterms:W3CDTF">2006-03-31T11:49:39Z</dcterms:modified>
  <cp:category/>
  <cp:version/>
  <cp:contentType/>
  <cp:contentStatus/>
</cp:coreProperties>
</file>