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Arkusz1" sheetId="1" r:id="rId1"/>
  </sheets>
  <definedNames>
    <definedName name="_xlnm.Print_Area" localSheetId="0">'Arkusz1'!$A$1:$G$35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<sst xmlns="http://schemas.openxmlformats.org/spreadsheetml/2006/main" count="66" uniqueCount="44">
  <si>
    <t>750 - Administracja publiczna</t>
  </si>
  <si>
    <t>75011 - Urzędy wojewódzkie</t>
  </si>
  <si>
    <t>851 - Ochrona zdrowia</t>
  </si>
  <si>
    <t>852 - Pomoc społeczna</t>
  </si>
  <si>
    <t>85214 - Zasiłki i pomoc w naturze oraz składki na ubezpieczenia społeczne</t>
  </si>
  <si>
    <t>85228 - Usługi opiekuńcze i specjalistyczne usługi opiekuńcze</t>
  </si>
  <si>
    <t>853 - Pozostałe zadania w zakresie polityki społecznej</t>
  </si>
  <si>
    <t>plan pierwotny</t>
  </si>
  <si>
    <t>plan po zmianach</t>
  </si>
  <si>
    <t>wykonanie</t>
  </si>
  <si>
    <t>%</t>
  </si>
  <si>
    <t>dz</t>
  </si>
  <si>
    <t>rozdz</t>
  </si>
  <si>
    <t>853 - Pozostałe zadania w zakresie polityki społecznej - Suma</t>
  </si>
  <si>
    <t>852 - Pomoc społeczna - Suma</t>
  </si>
  <si>
    <t>851 - Ochrona zdrowia - Suma</t>
  </si>
  <si>
    <t>750 - Administracja publiczna - Suma</t>
  </si>
  <si>
    <t>Suma całkowita</t>
  </si>
  <si>
    <t>85214 - Zasiłki i pomoc w naturze oraz składki na ubezpieczenia społeczne - Suma</t>
  </si>
  <si>
    <t>75011 - Urzędy wojewódzkie - Suma</t>
  </si>
  <si>
    <t>6/5</t>
  </si>
  <si>
    <t>źródło dochodu</t>
  </si>
  <si>
    <t>751 - Urzędy naczelnych organów władzy państwowej, kontroli i ochrony prawa oraz sądownictwa</t>
  </si>
  <si>
    <t>75101 - Urzędy naczelnych organów władzy państwowej, kontroli i ochrony prawa</t>
  </si>
  <si>
    <t>75107 - Wybory Prezydenta Rzeczypospolitej Polskiej</t>
  </si>
  <si>
    <t>75108 - Wybory do Sejmu i Senatu</t>
  </si>
  <si>
    <t>85195 - Pozostała działalność</t>
  </si>
  <si>
    <t>85212 - Świadczenia rodzinne oraz składki na ubezpieczenia emerytalne i rentowe z ubezpieczenia społecznego</t>
  </si>
  <si>
    <t>85213 - Składki na ubezpieczenie zdrowotne opłacane za osoby pobierające niektóre świadczenia z pomocy społecznej oraz niektóre świadczenia rodzinne</t>
  </si>
  <si>
    <t>85334 - Pomoc dla repatriantów</t>
  </si>
  <si>
    <t>751 - Urzędy naczelnych organów władzy państwowej, kontroli i ochrony prawa oraz sądownictwa - Suma</t>
  </si>
  <si>
    <t>85334 - Pomoc dla repatriantów - Suma</t>
  </si>
  <si>
    <t>85213 - Składki na ubezpieczenie zdrowotne opłacane za osoby pobierające niektóre świadczenia z pomocy społecznej oraz niektóre świadczenia rodzinne - Suma</t>
  </si>
  <si>
    <t>85212 - Świadczenia rodzinne oraz składki na ubezpieczenia emerytalne i rentowe z ubezpieczenia społecznego - Suma</t>
  </si>
  <si>
    <t>85195 - Pozostała działalność - Suma</t>
  </si>
  <si>
    <t>75108 - Wybory do Sejmu i Senatu - Suma</t>
  </si>
  <si>
    <t>75107 - Wybory Prezydenta Rzeczypospolitej Polskiej - Suma</t>
  </si>
  <si>
    <t>75101 - Urzędy naczelnych organów władzy państwowej, kontroli i ochrony prawa - Suma</t>
  </si>
  <si>
    <t xml:space="preserve">Dotacje celowe otrzymane z budżetu państwa </t>
  </si>
  <si>
    <t>Dochody jednostek samorządu terytorialnego związane z realizacją zadań z zakresu administracji rządowej</t>
  </si>
  <si>
    <t>Dotacje celowe otrzymane z budżetu państwa (inwestycje)</t>
  </si>
  <si>
    <t>Załącznik Nr 2</t>
  </si>
  <si>
    <t>do ZP Nr 1735/2006</t>
  </si>
  <si>
    <t>z dnia 20 marca 2006r.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</si>
</sst>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dd/mm/yyyy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8">
    <font>
      <sz val="10"/>
      <name val="Arial CE"/>
      <family val="0"/>
    </font>
    <font>
      <i/>
      <sz val="10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9" fontId="1" fillId="0" borderId="2" xfId="19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9" fontId="1" fillId="0" borderId="3" xfId="19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6" fillId="0" borderId="4" xfId="0" applyFont="1" applyBorder="1" applyAlignment="1">
      <alignment/>
    </xf>
    <xf numFmtId="3" fontId="6" fillId="0" borderId="4" xfId="0" applyNumberFormat="1" applyFont="1" applyBorder="1" applyAlignment="1">
      <alignment/>
    </xf>
    <xf numFmtId="9" fontId="6" fillId="0" borderId="4" xfId="19" applyFont="1" applyBorder="1" applyAlignment="1">
      <alignment/>
    </xf>
    <xf numFmtId="0" fontId="6" fillId="0" borderId="5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9" fontId="5" fillId="0" borderId="6" xfId="19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" fontId="5" fillId="0" borderId="8" xfId="0" applyNumberFormat="1" applyFont="1" applyBorder="1" applyAlignment="1">
      <alignment/>
    </xf>
    <xf numFmtId="9" fontId="5" fillId="0" borderId="8" xfId="19" applyFont="1" applyBorder="1" applyAlignment="1">
      <alignment/>
    </xf>
    <xf numFmtId="0" fontId="5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9" fontId="0" fillId="0" borderId="9" xfId="19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19" applyFont="1" applyBorder="1" applyAlignment="1">
      <alignment/>
    </xf>
    <xf numFmtId="0" fontId="0" fillId="0" borderId="9" xfId="0" applyNumberFormat="1" applyFont="1" applyBorder="1" applyAlignment="1">
      <alignment/>
    </xf>
    <xf numFmtId="0" fontId="1" fillId="0" borderId="2" xfId="0" applyFont="1" applyBorder="1" applyAlignment="1">
      <alignment vertical="justify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9" fontId="1" fillId="0" borderId="2" xfId="19" applyFont="1" applyBorder="1" applyAlignment="1">
      <alignment vertical="center"/>
    </xf>
    <xf numFmtId="0" fontId="1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9" fontId="1" fillId="0" borderId="3" xfId="19" applyFont="1" applyBorder="1" applyAlignment="1">
      <alignment vertic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2" xfId="0" applyFont="1" applyBorder="1" applyAlignment="1">
      <alignment vertical="justify"/>
    </xf>
    <xf numFmtId="0" fontId="0" fillId="0" borderId="13" xfId="0" applyFont="1" applyBorder="1" applyAlignment="1">
      <alignment vertical="justify"/>
    </xf>
    <xf numFmtId="0" fontId="0" fillId="0" borderId="14" xfId="0" applyFont="1" applyBorder="1" applyAlignment="1">
      <alignment vertical="justify"/>
    </xf>
    <xf numFmtId="0" fontId="0" fillId="0" borderId="15" xfId="0" applyFont="1" applyBorder="1" applyAlignment="1">
      <alignment vertical="justify"/>
    </xf>
    <xf numFmtId="0" fontId="5" fillId="0" borderId="16" xfId="0" applyFont="1" applyBorder="1" applyAlignment="1">
      <alignment vertical="justify"/>
    </xf>
    <xf numFmtId="0" fontId="0" fillId="0" borderId="17" xfId="0" applyBorder="1" applyAlignment="1">
      <alignment vertic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61"/>
  <sheetViews>
    <sheetView tabSelected="1" workbookViewId="0" topLeftCell="A1">
      <selection activeCell="A1" sqref="A1"/>
    </sheetView>
  </sheetViews>
  <sheetFormatPr defaultColWidth="9.00390625" defaultRowHeight="12.75" outlineLevelRow="3"/>
  <cols>
    <col min="1" max="1" width="3.875" style="5" customWidth="1"/>
    <col min="2" max="2" width="5.75390625" style="5" customWidth="1"/>
    <col min="3" max="3" width="49.00390625" style="5" customWidth="1"/>
    <col min="4" max="6" width="11.00390625" style="7" customWidth="1"/>
    <col min="7" max="7" width="5.75390625" style="5" customWidth="1"/>
    <col min="8" max="16384" width="9.125" style="5" customWidth="1"/>
  </cols>
  <sheetData>
    <row r="1" ht="15">
      <c r="G1" s="42" t="s">
        <v>41</v>
      </c>
    </row>
    <row r="2" ht="15">
      <c r="G2" s="42" t="s">
        <v>42</v>
      </c>
    </row>
    <row r="3" ht="15">
      <c r="G3" s="42" t="s">
        <v>43</v>
      </c>
    </row>
    <row r="5" spans="1:7" ht="25.5">
      <c r="A5" s="12" t="s">
        <v>11</v>
      </c>
      <c r="B5" s="12" t="s">
        <v>12</v>
      </c>
      <c r="C5" s="12" t="s">
        <v>21</v>
      </c>
      <c r="D5" s="1" t="s">
        <v>7</v>
      </c>
      <c r="E5" s="1" t="s">
        <v>8</v>
      </c>
      <c r="F5" s="1" t="s">
        <v>9</v>
      </c>
      <c r="G5" s="12" t="s">
        <v>10</v>
      </c>
    </row>
    <row r="6" spans="1:7" s="8" customFormat="1" ht="11.25">
      <c r="A6" s="13">
        <v>1</v>
      </c>
      <c r="B6" s="13">
        <v>2</v>
      </c>
      <c r="C6" s="13">
        <v>3</v>
      </c>
      <c r="D6" s="2">
        <v>4</v>
      </c>
      <c r="E6" s="2">
        <v>5</v>
      </c>
      <c r="F6" s="2">
        <v>6</v>
      </c>
      <c r="G6" s="14" t="s">
        <v>20</v>
      </c>
    </row>
    <row r="7" spans="1:7" s="18" customFormat="1" ht="13.5" thickBot="1">
      <c r="A7" s="15" t="s">
        <v>17</v>
      </c>
      <c r="B7" s="15"/>
      <c r="C7" s="15"/>
      <c r="D7" s="16">
        <f>SUBTOTAL(9,D10:D35)</f>
        <v>7625345</v>
      </c>
      <c r="E7" s="16">
        <f>SUBTOTAL(9,E10:E35)</f>
        <v>8805539</v>
      </c>
      <c r="F7" s="16">
        <f>SUBTOTAL(9,F10:F35)</f>
        <v>8276017</v>
      </c>
      <c r="G7" s="17">
        <f>F7/E7</f>
        <v>0.9398648964021397</v>
      </c>
    </row>
    <row r="8" spans="1:7" s="22" customFormat="1" ht="14.25" outlineLevel="1" thickBot="1" thickTop="1">
      <c r="A8" s="19" t="s">
        <v>16</v>
      </c>
      <c r="B8" s="19"/>
      <c r="C8" s="19"/>
      <c r="D8" s="20">
        <f>SUBTOTAL(9,D10:D11)</f>
        <v>199139</v>
      </c>
      <c r="E8" s="20">
        <f>SUBTOTAL(9,E10:E11)</f>
        <v>201539</v>
      </c>
      <c r="F8" s="20">
        <f>SUBTOTAL(9,F10:F11)</f>
        <v>211768</v>
      </c>
      <c r="G8" s="21">
        <f aca="true" t="shared" si="0" ref="G8:G35">F8/E8</f>
        <v>1.0507544445491939</v>
      </c>
    </row>
    <row r="9" spans="1:7" s="30" customFormat="1" ht="12.75" outlineLevel="2">
      <c r="A9" s="27"/>
      <c r="B9" s="27" t="s">
        <v>19</v>
      </c>
      <c r="C9" s="27"/>
      <c r="D9" s="28">
        <f>SUBTOTAL(9,D10:D11)</f>
        <v>199139</v>
      </c>
      <c r="E9" s="28">
        <f>SUBTOTAL(9,E10:E11)</f>
        <v>201539</v>
      </c>
      <c r="F9" s="28">
        <f>SUBTOTAL(9,F10:F11)</f>
        <v>211768</v>
      </c>
      <c r="G9" s="29">
        <f t="shared" si="0"/>
        <v>1.0507544445491939</v>
      </c>
    </row>
    <row r="10" spans="1:7" ht="12.75" outlineLevel="3">
      <c r="A10" s="9" t="s">
        <v>0</v>
      </c>
      <c r="B10" s="9" t="s">
        <v>1</v>
      </c>
      <c r="C10" s="9" t="s">
        <v>38</v>
      </c>
      <c r="D10" s="10">
        <v>199139</v>
      </c>
      <c r="E10" s="10">
        <v>201539</v>
      </c>
      <c r="F10" s="10">
        <v>201539</v>
      </c>
      <c r="G10" s="11">
        <f t="shared" si="0"/>
        <v>1</v>
      </c>
    </row>
    <row r="11" spans="1:7" ht="25.5" customHeight="1" outlineLevel="3">
      <c r="A11" s="36" t="s">
        <v>0</v>
      </c>
      <c r="B11" s="36" t="s">
        <v>1</v>
      </c>
      <c r="C11" s="35" t="s">
        <v>39</v>
      </c>
      <c r="D11" s="37"/>
      <c r="E11" s="37"/>
      <c r="F11" s="37">
        <v>10229</v>
      </c>
      <c r="G11" s="38"/>
    </row>
    <row r="12" spans="1:7" s="22" customFormat="1" ht="26.25" customHeight="1" outlineLevel="1" thickBot="1">
      <c r="A12" s="48" t="s">
        <v>30</v>
      </c>
      <c r="B12" s="49"/>
      <c r="C12" s="49"/>
      <c r="D12" s="24">
        <f>SUBTOTAL(9,D14:D18)</f>
        <v>9600</v>
      </c>
      <c r="E12" s="24">
        <f>SUBTOTAL(9,E14:E18)</f>
        <v>210444</v>
      </c>
      <c r="F12" s="24">
        <f>SUBTOTAL(9,F14:F18)</f>
        <v>207310</v>
      </c>
      <c r="G12" s="25">
        <f t="shared" si="0"/>
        <v>0.9851076771017467</v>
      </c>
    </row>
    <row r="13" spans="1:7" s="30" customFormat="1" ht="25.5" customHeight="1" outlineLevel="2">
      <c r="A13" s="27"/>
      <c r="B13" s="46" t="s">
        <v>37</v>
      </c>
      <c r="C13" s="47"/>
      <c r="D13" s="28">
        <f>SUBTOTAL(9,D14:D14)</f>
        <v>9600</v>
      </c>
      <c r="E13" s="28">
        <f>SUBTOTAL(9,E14:E14)</f>
        <v>9600</v>
      </c>
      <c r="F13" s="28">
        <f>SUBTOTAL(9,F14:F14)</f>
        <v>9600</v>
      </c>
      <c r="G13" s="29">
        <f t="shared" si="0"/>
        <v>1</v>
      </c>
    </row>
    <row r="14" spans="1:7" ht="12.75" outlineLevel="3">
      <c r="A14" s="9" t="s">
        <v>22</v>
      </c>
      <c r="B14" s="9" t="s">
        <v>23</v>
      </c>
      <c r="C14" s="9" t="s">
        <v>38</v>
      </c>
      <c r="D14" s="10">
        <v>9600</v>
      </c>
      <c r="E14" s="10">
        <v>9600</v>
      </c>
      <c r="F14" s="10">
        <v>9600</v>
      </c>
      <c r="G14" s="11">
        <f t="shared" si="0"/>
        <v>1</v>
      </c>
    </row>
    <row r="15" spans="1:7" s="30" customFormat="1" ht="12.75" outlineLevel="2">
      <c r="A15" s="31"/>
      <c r="B15" s="31" t="s">
        <v>36</v>
      </c>
      <c r="C15" s="31"/>
      <c r="D15" s="32">
        <f>SUBTOTAL(9,D16:D16)</f>
        <v>0</v>
      </c>
      <c r="E15" s="32">
        <f>SUBTOTAL(9,E16:E16)</f>
        <v>122302</v>
      </c>
      <c r="F15" s="32">
        <f>SUBTOTAL(9,F16:F16)</f>
        <v>121196</v>
      </c>
      <c r="G15" s="33">
        <f t="shared" si="0"/>
        <v>0.9909568118264623</v>
      </c>
    </row>
    <row r="16" spans="1:7" ht="12.75" outlineLevel="3">
      <c r="A16" s="9" t="s">
        <v>22</v>
      </c>
      <c r="B16" s="9" t="s">
        <v>24</v>
      </c>
      <c r="C16" s="9" t="s">
        <v>38</v>
      </c>
      <c r="D16" s="10"/>
      <c r="E16" s="10">
        <v>122302</v>
      </c>
      <c r="F16" s="10">
        <v>121196</v>
      </c>
      <c r="G16" s="11">
        <f t="shared" si="0"/>
        <v>0.9909568118264623</v>
      </c>
    </row>
    <row r="17" spans="1:7" s="30" customFormat="1" ht="12.75" outlineLevel="2">
      <c r="A17" s="31"/>
      <c r="B17" s="31" t="s">
        <v>35</v>
      </c>
      <c r="C17" s="31"/>
      <c r="D17" s="32">
        <f>SUBTOTAL(9,D18:D18)</f>
        <v>0</v>
      </c>
      <c r="E17" s="32">
        <f>SUBTOTAL(9,E18:E18)</f>
        <v>78542</v>
      </c>
      <c r="F17" s="32">
        <f>SUBTOTAL(9,F18:F18)</f>
        <v>76514</v>
      </c>
      <c r="G17" s="33">
        <f t="shared" si="0"/>
        <v>0.9741794199281912</v>
      </c>
    </row>
    <row r="18" spans="1:7" ht="12.75" outlineLevel="3">
      <c r="A18" s="9" t="s">
        <v>22</v>
      </c>
      <c r="B18" s="9" t="s">
        <v>25</v>
      </c>
      <c r="C18" s="9" t="s">
        <v>38</v>
      </c>
      <c r="D18" s="10"/>
      <c r="E18" s="10">
        <v>78542</v>
      </c>
      <c r="F18" s="10">
        <v>76514</v>
      </c>
      <c r="G18" s="11">
        <f t="shared" si="0"/>
        <v>0.9741794199281912</v>
      </c>
    </row>
    <row r="19" spans="1:7" s="22" customFormat="1" ht="13.5" outlineLevel="1" thickBot="1">
      <c r="A19" s="23" t="s">
        <v>15</v>
      </c>
      <c r="B19" s="23"/>
      <c r="C19" s="23"/>
      <c r="D19" s="24">
        <f>SUBTOTAL(9,D21:D21)</f>
        <v>0</v>
      </c>
      <c r="E19" s="24">
        <f>SUBTOTAL(9,E21:E21)</f>
        <v>2016</v>
      </c>
      <c r="F19" s="24">
        <f>SUBTOTAL(9,F21:F21)</f>
        <v>2016</v>
      </c>
      <c r="G19" s="25">
        <f t="shared" si="0"/>
        <v>1</v>
      </c>
    </row>
    <row r="20" spans="1:7" s="30" customFormat="1" ht="12.75" outlineLevel="2">
      <c r="A20" s="27"/>
      <c r="B20" s="27" t="s">
        <v>34</v>
      </c>
      <c r="C20" s="27"/>
      <c r="D20" s="28">
        <f>SUBTOTAL(9,D21:D21)</f>
        <v>0</v>
      </c>
      <c r="E20" s="28">
        <f>SUBTOTAL(9,E21:E21)</f>
        <v>2016</v>
      </c>
      <c r="F20" s="28">
        <f>SUBTOTAL(9,F21:F21)</f>
        <v>2016</v>
      </c>
      <c r="G20" s="29">
        <f t="shared" si="0"/>
        <v>1</v>
      </c>
    </row>
    <row r="21" spans="1:7" ht="12.75" outlineLevel="3">
      <c r="A21" s="9" t="s">
        <v>2</v>
      </c>
      <c r="B21" s="9" t="s">
        <v>26</v>
      </c>
      <c r="C21" s="9" t="s">
        <v>38</v>
      </c>
      <c r="D21" s="10"/>
      <c r="E21" s="10">
        <v>2016</v>
      </c>
      <c r="F21" s="10">
        <v>2016</v>
      </c>
      <c r="G21" s="11">
        <f t="shared" si="0"/>
        <v>1</v>
      </c>
    </row>
    <row r="22" spans="1:7" s="22" customFormat="1" ht="13.5" outlineLevel="1" thickBot="1">
      <c r="A22" s="23" t="s">
        <v>14</v>
      </c>
      <c r="B22" s="23"/>
      <c r="C22" s="23"/>
      <c r="D22" s="24">
        <f>SUBTOTAL(9,D24:D32)</f>
        <v>7416606</v>
      </c>
      <c r="E22" s="24">
        <f>SUBTOTAL(9,E24:E32)</f>
        <v>8383996</v>
      </c>
      <c r="F22" s="24">
        <f>SUBTOTAL(9,F24:F32)</f>
        <v>7847379</v>
      </c>
      <c r="G22" s="25">
        <f t="shared" si="0"/>
        <v>0.9359950791961256</v>
      </c>
    </row>
    <row r="23" spans="1:7" s="30" customFormat="1" ht="25.5" customHeight="1" outlineLevel="2">
      <c r="A23" s="27"/>
      <c r="B23" s="46" t="s">
        <v>33</v>
      </c>
      <c r="C23" s="47"/>
      <c r="D23" s="28">
        <f>SUBTOTAL(9,D24:D25)</f>
        <v>6858225</v>
      </c>
      <c r="E23" s="28">
        <f>SUBTOTAL(9,E24:E25)</f>
        <v>7785075</v>
      </c>
      <c r="F23" s="28">
        <f>SUBTOTAL(9,F24:F25)</f>
        <v>7274157</v>
      </c>
      <c r="G23" s="29">
        <f t="shared" si="0"/>
        <v>0.9343721158755696</v>
      </c>
    </row>
    <row r="24" spans="1:7" ht="12.75" outlineLevel="3">
      <c r="A24" s="9" t="s">
        <v>3</v>
      </c>
      <c r="B24" s="9" t="s">
        <v>27</v>
      </c>
      <c r="C24" s="9" t="s">
        <v>38</v>
      </c>
      <c r="D24" s="10">
        <v>6858225</v>
      </c>
      <c r="E24" s="10">
        <v>7781575</v>
      </c>
      <c r="F24" s="10">
        <v>7270808</v>
      </c>
      <c r="G24" s="11">
        <f t="shared" si="0"/>
        <v>0.9343620025508975</v>
      </c>
    </row>
    <row r="25" spans="1:7" ht="12.75" outlineLevel="3">
      <c r="A25" s="3" t="s">
        <v>3</v>
      </c>
      <c r="B25" s="3" t="s">
        <v>27</v>
      </c>
      <c r="C25" s="9" t="s">
        <v>40</v>
      </c>
      <c r="D25" s="4"/>
      <c r="E25" s="4">
        <v>3500</v>
      </c>
      <c r="F25" s="4">
        <v>3349</v>
      </c>
      <c r="G25" s="6">
        <f t="shared" si="0"/>
        <v>0.9568571428571429</v>
      </c>
    </row>
    <row r="26" spans="1:7" s="30" customFormat="1" ht="38.25" customHeight="1" outlineLevel="2">
      <c r="A26" s="31"/>
      <c r="B26" s="44" t="s">
        <v>32</v>
      </c>
      <c r="C26" s="45"/>
      <c r="D26" s="32">
        <f>SUBTOTAL(9,D27:D27)</f>
        <v>47895</v>
      </c>
      <c r="E26" s="32">
        <f>SUBTOTAL(9,E27:E27)</f>
        <v>57335</v>
      </c>
      <c r="F26" s="32">
        <f>SUBTOTAL(9,F27:F27)</f>
        <v>53789</v>
      </c>
      <c r="G26" s="33">
        <f t="shared" si="0"/>
        <v>0.938152960669748</v>
      </c>
    </row>
    <row r="27" spans="1:7" ht="12.75" outlineLevel="3">
      <c r="A27" s="9" t="s">
        <v>3</v>
      </c>
      <c r="B27" s="9" t="s">
        <v>28</v>
      </c>
      <c r="C27" s="9" t="s">
        <v>38</v>
      </c>
      <c r="D27" s="10">
        <v>47895</v>
      </c>
      <c r="E27" s="10">
        <v>57335</v>
      </c>
      <c r="F27" s="10">
        <v>53789</v>
      </c>
      <c r="G27" s="11">
        <f t="shared" si="0"/>
        <v>0.938152960669748</v>
      </c>
    </row>
    <row r="28" spans="1:7" s="30" customFormat="1" ht="24.75" customHeight="1" outlineLevel="2">
      <c r="A28" s="31"/>
      <c r="B28" s="44" t="s">
        <v>18</v>
      </c>
      <c r="C28" s="45"/>
      <c r="D28" s="32">
        <f>SUBTOTAL(9,D29:D29)</f>
        <v>479900</v>
      </c>
      <c r="E28" s="32">
        <f>SUBTOTAL(9,E29:E29)</f>
        <v>485000</v>
      </c>
      <c r="F28" s="32">
        <f>SUBTOTAL(9,F29:F29)</f>
        <v>472933</v>
      </c>
      <c r="G28" s="33">
        <f t="shared" si="0"/>
        <v>0.975119587628866</v>
      </c>
    </row>
    <row r="29" spans="1:7" ht="12.75" outlineLevel="3">
      <c r="A29" s="9" t="s">
        <v>3</v>
      </c>
      <c r="B29" s="9" t="s">
        <v>4</v>
      </c>
      <c r="C29" s="9" t="s">
        <v>38</v>
      </c>
      <c r="D29" s="10">
        <v>479900</v>
      </c>
      <c r="E29" s="10">
        <v>485000</v>
      </c>
      <c r="F29" s="10">
        <v>472933</v>
      </c>
      <c r="G29" s="11">
        <f t="shared" si="0"/>
        <v>0.975119587628866</v>
      </c>
    </row>
    <row r="30" spans="1:7" s="30" customFormat="1" ht="12.75" outlineLevel="2">
      <c r="A30" s="31"/>
      <c r="B30" s="31" t="s">
        <v>5</v>
      </c>
      <c r="C30" s="31"/>
      <c r="D30" s="32">
        <f>SUBTOTAL(9,D31:D32)</f>
        <v>30586</v>
      </c>
      <c r="E30" s="32">
        <f>SUBTOTAL(9,E31:E32)</f>
        <v>56586</v>
      </c>
      <c r="F30" s="32">
        <f>SUBTOTAL(9,F31:F32)</f>
        <v>46500</v>
      </c>
      <c r="G30" s="33">
        <f t="shared" si="0"/>
        <v>0.8217580320220549</v>
      </c>
    </row>
    <row r="31" spans="1:7" ht="25.5" outlineLevel="3">
      <c r="A31" s="39" t="s">
        <v>3</v>
      </c>
      <c r="B31" s="39" t="s">
        <v>5</v>
      </c>
      <c r="C31" s="35" t="s">
        <v>39</v>
      </c>
      <c r="D31" s="40"/>
      <c r="E31" s="40"/>
      <c r="F31" s="40">
        <v>361</v>
      </c>
      <c r="G31" s="41"/>
    </row>
    <row r="32" spans="1:7" ht="12.75" outlineLevel="3">
      <c r="A32" s="3" t="s">
        <v>3</v>
      </c>
      <c r="B32" s="3" t="s">
        <v>5</v>
      </c>
      <c r="C32" s="9" t="s">
        <v>38</v>
      </c>
      <c r="D32" s="4">
        <v>30586</v>
      </c>
      <c r="E32" s="4">
        <v>56586</v>
      </c>
      <c r="F32" s="4">
        <v>46139</v>
      </c>
      <c r="G32" s="6">
        <f t="shared" si="0"/>
        <v>0.815378362139045</v>
      </c>
    </row>
    <row r="33" spans="1:7" s="22" customFormat="1" ht="13.5" outlineLevel="1" thickBot="1">
      <c r="A33" s="26" t="s">
        <v>13</v>
      </c>
      <c r="B33" s="23"/>
      <c r="C33" s="23"/>
      <c r="D33" s="24">
        <f>SUBTOTAL(9,D35:D35)</f>
        <v>0</v>
      </c>
      <c r="E33" s="24">
        <f>SUBTOTAL(9,E35:E35)</f>
        <v>7544</v>
      </c>
      <c r="F33" s="24">
        <f>SUBTOTAL(9,F35:F35)</f>
        <v>7544</v>
      </c>
      <c r="G33" s="25">
        <f t="shared" si="0"/>
        <v>1</v>
      </c>
    </row>
    <row r="34" spans="1:7" s="30" customFormat="1" ht="12.75" outlineLevel="2">
      <c r="A34" s="27"/>
      <c r="B34" s="34" t="s">
        <v>31</v>
      </c>
      <c r="C34" s="27"/>
      <c r="D34" s="28">
        <f>SUBTOTAL(9,D35:D35)</f>
        <v>0</v>
      </c>
      <c r="E34" s="28">
        <f>SUBTOTAL(9,E35:E35)</f>
        <v>7544</v>
      </c>
      <c r="F34" s="28">
        <f>SUBTOTAL(9,F35:F35)</f>
        <v>7544</v>
      </c>
      <c r="G34" s="29">
        <f t="shared" si="0"/>
        <v>1</v>
      </c>
    </row>
    <row r="35" spans="1:7" ht="12.75" outlineLevel="3">
      <c r="A35" s="9" t="s">
        <v>6</v>
      </c>
      <c r="B35" s="9" t="s">
        <v>29</v>
      </c>
      <c r="C35" s="9" t="s">
        <v>38</v>
      </c>
      <c r="D35" s="10"/>
      <c r="E35" s="10">
        <v>7544</v>
      </c>
      <c r="F35" s="10">
        <v>7544</v>
      </c>
      <c r="G35" s="11">
        <f t="shared" si="0"/>
        <v>1</v>
      </c>
    </row>
    <row r="53" spans="1:3" ht="12.75">
      <c r="A53" s="43"/>
      <c r="B53" s="43"/>
      <c r="C53" s="43"/>
    </row>
    <row r="55" spans="2:3" ht="12.75">
      <c r="B55" s="43"/>
      <c r="C55" s="43"/>
    </row>
    <row r="62" spans="2:3" ht="12.75">
      <c r="B62" s="43"/>
      <c r="C62" s="43"/>
    </row>
    <row r="71" spans="2:3" ht="12.75">
      <c r="B71" s="43"/>
      <c r="C71" s="43"/>
    </row>
    <row r="78" spans="2:3" ht="12.75">
      <c r="B78" s="43"/>
      <c r="C78" s="43"/>
    </row>
    <row r="80" spans="2:3" ht="12.75">
      <c r="B80" s="43"/>
      <c r="C80" s="43"/>
    </row>
    <row r="120" spans="2:3" ht="12.75">
      <c r="B120" s="43"/>
      <c r="C120" s="43"/>
    </row>
    <row r="128" spans="2:3" ht="12.75">
      <c r="B128" s="43"/>
      <c r="C128" s="43"/>
    </row>
    <row r="141" spans="2:3" ht="12.75">
      <c r="B141" s="43"/>
      <c r="C141" s="43"/>
    </row>
    <row r="161" spans="2:3" ht="12.75">
      <c r="B161" s="43"/>
      <c r="C161" s="43"/>
    </row>
  </sheetData>
  <mergeCells count="15">
    <mergeCell ref="B78:C78"/>
    <mergeCell ref="A12:C12"/>
    <mergeCell ref="B161:C161"/>
    <mergeCell ref="A53:C53"/>
    <mergeCell ref="B80:C80"/>
    <mergeCell ref="B120:C120"/>
    <mergeCell ref="B128:C128"/>
    <mergeCell ref="B141:C141"/>
    <mergeCell ref="B55:C55"/>
    <mergeCell ref="B62:C62"/>
    <mergeCell ref="B71:C71"/>
    <mergeCell ref="B28:C28"/>
    <mergeCell ref="B23:C23"/>
    <mergeCell ref="B13:C13"/>
    <mergeCell ref="B26:C26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&amp;CWykonanie planu dochodów z zakresu zadań zleconych za 2005r.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fin113a</cp:lastModifiedBy>
  <cp:lastPrinted>2006-03-20T11:31:16Z</cp:lastPrinted>
  <dcterms:created xsi:type="dcterms:W3CDTF">2006-02-28T10:41:04Z</dcterms:created>
  <dcterms:modified xsi:type="dcterms:W3CDTF">2006-03-31T11:46:56Z</dcterms:modified>
  <cp:category/>
  <cp:version/>
  <cp:contentType/>
  <cp:contentStatus/>
</cp:coreProperties>
</file>